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français\"/>
    </mc:Choice>
  </mc:AlternateContent>
  <bookViews>
    <workbookView xWindow="0" yWindow="0" windowWidth="19200" windowHeight="6930" firstSheet="1" activeTab="1"/>
  </bookViews>
  <sheets>
    <sheet name="Table_de_matière" sheetId="6" state="hidden" r:id="rId1"/>
    <sheet name="Table-de-matière" sheetId="7" r:id="rId2"/>
    <sheet name="Données_mensuelles" sheetId="3" r:id="rId3"/>
    <sheet name="Données_trimestrielles" sheetId="4" r:id="rId4"/>
    <sheet name="Données_annuelles" sheetId="5" r:id="rId5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36" i="5" l="1"/>
  <c r="D36" i="5"/>
  <c r="E36" i="5"/>
  <c r="B36" i="5"/>
  <c r="C103" i="4"/>
  <c r="D103" i="4"/>
  <c r="E103" i="4"/>
  <c r="B103" i="4"/>
  <c r="C102" i="4" l="1"/>
  <c r="D102" i="4"/>
  <c r="E102" i="4"/>
  <c r="B102" i="4"/>
  <c r="C101" i="4" l="1"/>
  <c r="D101" i="4"/>
  <c r="E101" i="4"/>
  <c r="B101" i="4"/>
  <c r="C100" i="4" l="1"/>
  <c r="D100" i="4"/>
  <c r="E100" i="4"/>
  <c r="B100" i="4"/>
  <c r="C98" i="4" l="1"/>
  <c r="D98" i="4"/>
  <c r="E98" i="4"/>
  <c r="B98" i="4"/>
  <c r="C97" i="4" l="1"/>
  <c r="C35" i="5" s="1"/>
  <c r="D97" i="4"/>
  <c r="D35" i="5" s="1"/>
  <c r="E97" i="4"/>
  <c r="E35" i="5" s="1"/>
  <c r="B97" i="4"/>
  <c r="B35" i="5" s="1"/>
  <c r="E95" i="4" l="1"/>
  <c r="D95" i="4"/>
  <c r="C95" i="4"/>
  <c r="B95" i="4"/>
  <c r="C93" i="4" l="1"/>
  <c r="C34" i="5" s="1"/>
  <c r="D93" i="4"/>
  <c r="D34" i="5" s="1"/>
  <c r="E93" i="4"/>
  <c r="E34" i="5" s="1"/>
  <c r="B93" i="4"/>
  <c r="B34" i="5" s="1"/>
  <c r="C91" i="4" l="1"/>
  <c r="C33" i="5" s="1"/>
  <c r="D91" i="4"/>
  <c r="D33" i="5" s="1"/>
  <c r="E91" i="4"/>
  <c r="E33" i="5" s="1"/>
  <c r="B91" i="4"/>
  <c r="B33" i="5" s="1"/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<sst xmlns="http://schemas.openxmlformats.org/spreadsheetml/2006/main" count="164" uniqueCount="68">
  <si>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</si>
  <si>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</si>
  <si>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</si>
  <si>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</si>
  <si>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</si>
  <si>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</si>
  <si>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</si>
  <si>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</si>
  <si>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</si>
  <si>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</si>
  <si>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</si>
  <si>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</si>
  <si>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</si>
  <si>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</si>
  <si>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</si>
  <si>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</si>
  <si>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</si>
  <si>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</si>
  <si>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</si>
  <si>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</si>
  <si>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</si>
  <si>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</si>
  <si>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</si>
  <si>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</si>
  <si>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</si>
  <si>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</si>
  <si>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</si>
  <si>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</si>
  <si>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</si>
  <si>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</si>
  <si>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</si>
  <si>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</si>
  <si>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</si>
  <si>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</si>
  <si>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</si>
  <si>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</si>
  <si>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</si>
  <si>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</si>
  <si>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</si>
  <si>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</si>
  <si>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</si>
  <si>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</si>
  <si>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</si>
  <si>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</si>
  <si>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</si>
  <si>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</si>
  <si>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</si>
  <si>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</si>
  <si>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</si>
  <si>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</si>
  <si>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</si>
  <si>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</si>
  <si>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</si>
  <si>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</si>
  <si>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</si>
  <si>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</si>
  <si>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</si>
  <si>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</si>
  <si>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</si>
  <si>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</si>
  <si>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</si>
  <si>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</si>
  <si>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</si>
  <si>
    <t>2019</t>
  </si>
  <si>
    <t>2020</t>
  </si>
  <si>
    <t>2021</t>
  </si>
  <si>
    <t>T4- 2023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</si>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</sst>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  <numFmt numFmtId="169" formatCode="#,##0.000000\ _€;\-#,##0.000000\ _€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12" fillId="0" borderId="0" xfId="2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7" fontId="13" fillId="0" borderId="0" xfId="0" applyFont="1"/>
    <xf numFmtId="37" fontId="14" fillId="0" borderId="0" xfId="0" applyFont="1"/>
    <xf numFmtId="37" fontId="15" fillId="0" borderId="0" xfId="0" applyFont="1"/>
    <xf numFmtId="37" fontId="16" fillId="2" borderId="4" xfId="0" applyFont="1" applyFill="1" applyBorder="1"/>
    <xf numFmtId="0" fontId="4" fillId="3" borderId="0" xfId="1" applyFill="1" applyAlignment="1" applyProtection="1"/>
    <xf numFmtId="37" fontId="13" fillId="3" borderId="0" xfId="0" applyFont="1" applyFill="1"/>
    <xf numFmtId="49" fontId="13" fillId="3" borderId="0" xfId="0" applyNumberFormat="1" applyFont="1" applyFill="1" applyAlignment="1">
      <alignment horizontal="right"/>
    </xf>
    <xf numFmtId="49" fontId="13" fillId="3" borderId="0" xfId="0" quotePrefix="1" applyNumberFormat="1" applyFont="1" applyFill="1" applyAlignment="1">
      <alignment horizontal="right"/>
    </xf>
    <xf numFmtId="37" fontId="17" fillId="3" borderId="5" xfId="0" applyFont="1" applyFill="1" applyBorder="1"/>
    <xf numFmtId="37" fontId="13" fillId="3" borderId="5" xfId="0" applyFont="1" applyFill="1" applyBorder="1"/>
    <xf numFmtId="166" fontId="13" fillId="0" borderId="0" xfId="0" applyNumberFormat="1" applyFont="1" applyAlignment="1">
      <alignment horizontal="left"/>
    </xf>
    <xf numFmtId="167" fontId="4" fillId="0" borderId="0" xfId="1" applyNumberFormat="1" applyAlignment="1" applyProtection="1"/>
    <xf numFmtId="37" fontId="12" fillId="0" borderId="6" xfId="0" applyFont="1" applyFill="1" applyBorder="1" applyAlignment="1">
      <alignment horizontal="center"/>
    </xf>
    <xf numFmtId="37" fontId="12" fillId="0" borderId="7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8" xfId="0" applyFont="1" applyFill="1" applyBorder="1" applyAlignment="1">
      <alignment horizontal="center"/>
    </xf>
    <xf numFmtId="37" fontId="12" fillId="4" borderId="9" xfId="0" applyFont="1" applyFill="1" applyBorder="1" applyAlignment="1">
      <alignment horizontal="center"/>
    </xf>
    <xf numFmtId="37" fontId="12" fillId="4" borderId="6" xfId="0" applyFont="1" applyFill="1" applyBorder="1" applyAlignment="1">
      <alignment horizontal="center"/>
    </xf>
    <xf numFmtId="37" fontId="18" fillId="4" borderId="7" xfId="0" applyFont="1" applyFill="1" applyBorder="1" applyAlignment="1">
      <alignment horizontal="right"/>
    </xf>
    <xf numFmtId="37" fontId="18" fillId="4" borderId="1" xfId="0" applyFont="1" applyFill="1" applyBorder="1" applyAlignment="1"/>
    <xf numFmtId="37" fontId="12" fillId="4" borderId="0" xfId="0" applyFont="1" applyFill="1" applyBorder="1" applyAlignment="1"/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4" borderId="10" xfId="0" applyFont="1" applyFill="1" applyBorder="1" applyAlignment="1"/>
    <xf numFmtId="37" fontId="12" fillId="4" borderId="10" xfId="0" applyFont="1" applyFill="1" applyBorder="1" applyAlignment="1"/>
    <xf numFmtId="37" fontId="12" fillId="4" borderId="8" xfId="0" applyFont="1" applyFill="1" applyBorder="1" applyAlignment="1"/>
    <xf numFmtId="37" fontId="18" fillId="5" borderId="7" xfId="0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7" fontId="12" fillId="0" borderId="2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7" fontId="12" fillId="0" borderId="9" xfId="0" applyFont="1" applyFill="1" applyBorder="1" applyAlignment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>
      <alignment horizontal="center"/>
    </xf>
    <xf numFmtId="37" fontId="18" fillId="0" borderId="1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39" fontId="12" fillId="0" borderId="3" xfId="0" applyNumberFormat="1" applyFont="1" applyFill="1" applyBorder="1" applyAlignment="1" applyProtection="1">
      <alignment horizontal="center"/>
    </xf>
    <xf numFmtId="37" fontId="12" fillId="0" borderId="12" xfId="0" applyFont="1" applyFill="1" applyBorder="1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/>
    </xf>
    <xf numFmtId="37" fontId="12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12" xfId="0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8" fillId="7" borderId="13" xfId="0" applyFont="1" applyFill="1" applyBorder="1" applyAlignment="1">
      <alignment horizontal="center"/>
    </xf>
    <xf numFmtId="37" fontId="18" fillId="7" borderId="2" xfId="0" applyFont="1" applyFill="1" applyBorder="1" applyAlignment="1">
      <alignment horizontal="center"/>
    </xf>
    <xf numFmtId="37" fontId="18" fillId="7" borderId="11" xfId="0" applyFont="1" applyFill="1" applyBorder="1" applyAlignment="1">
      <alignment horizontal="center"/>
    </xf>
    <xf numFmtId="167" fontId="4" fillId="0" borderId="13" xfId="1" applyNumberFormat="1" applyFill="1" applyBorder="1" applyAlignment="1" applyProtection="1">
      <alignment horizontal="left"/>
    </xf>
    <xf numFmtId="37" fontId="18" fillId="5" borderId="8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168" fontId="13" fillId="3" borderId="0" xfId="0" applyNumberFormat="1" applyFont="1" applyFill="1" applyAlignment="1">
      <alignment horizontal="right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quotePrefix="1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169" fontId="5" fillId="0" borderId="0" xfId="0" applyNumberFormat="1" applyFont="1"/>
    <xf numFmtId="37" fontId="19" fillId="8" borderId="13" xfId="0" applyFont="1" applyFill="1" applyBorder="1" applyAlignment="1">
      <alignment horizontal="center" vertical="center"/>
    </xf>
    <xf numFmtId="37" fontId="19" fillId="8" borderId="2" xfId="0" applyFont="1" applyFill="1" applyBorder="1" applyAlignment="1">
      <alignment horizontal="center" vertical="center"/>
    </xf>
    <xf numFmtId="37" fontId="19" fillId="8" borderId="11" xfId="0" applyFont="1" applyFill="1" applyBorder="1" applyAlignment="1">
      <alignment horizontal="center" vertical="center"/>
    </xf>
    <xf numFmtId="37" fontId="12" fillId="0" borderId="1" xfId="0" applyFont="1" applyFill="1" applyBorder="1" applyAlignment="1">
      <alignment horizontal="left"/>
    </xf>
    <xf numFmtId="37" fontId="12" fillId="0" borderId="0" xfId="0" applyFont="1" applyFill="1"/>
    <xf numFmtId="37" fontId="18" fillId="4" borderId="1" xfId="0" applyFont="1" applyFill="1" applyBorder="1" applyAlignment="1">
      <alignment horizontal="center"/>
    </xf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5" borderId="13" xfId="0" applyFont="1" applyFill="1" applyBorder="1" applyAlignment="1">
      <alignment horizontal="center" vertical="center"/>
    </xf>
    <xf numFmtId="37" fontId="18" fillId="5" borderId="11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left"/>
    </xf>
    <xf numFmtId="37" fontId="5" fillId="0" borderId="1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4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828675</xdr:colOff>
      <xdr:row>3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00025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1071" name="Connecteur droit 1"/>
        <xdr:cNvCxnSpPr>
          <a:cxnSpLocks noChangeShapeType="1"/>
        </xdr:cNvCxnSpPr>
      </xdr:nvCxnSpPr>
      <xdr:spPr bwMode="auto">
        <a:xfrm>
          <a:off x="0" y="102870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095" name="Connecteur droit 1"/>
        <xdr:cNvCxnSpPr>
          <a:cxnSpLocks noChangeShapeType="1"/>
        </xdr:cNvCxnSpPr>
      </xdr:nvCxnSpPr>
      <xdr:spPr bwMode="auto">
        <a:xfrm>
          <a:off x="0" y="1047750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19" name="Connecteur droit 2"/>
        <xdr:cNvCxnSpPr>
          <a:cxnSpLocks noChangeShapeType="1"/>
        </xdr:cNvCxnSpPr>
      </xdr:nvCxnSpPr>
      <xdr:spPr bwMode="auto">
        <a:xfrm>
          <a:off x="0" y="1047750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rb.bi/fr/content/aut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A13" workbookViewId="0">
      <selection activeCell="E25" sqref="E25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8" t="s">
        <v>57</v>
      </c>
    </row>
    <row r="3" spans="2:5" x14ac:dyDescent="0.25">
      <c r="B3" s="88"/>
    </row>
    <row r="4" spans="2:5" x14ac:dyDescent="0.25">
      <c r="B4" s="88" t="s">
        <v>58</v>
      </c>
    </row>
    <row r="5" spans="2:5" x14ac:dyDescent="0.25">
      <c r="B5" s="88" t="s">
        <v>59</v>
      </c>
    </row>
    <row r="8" spans="2:5" ht="18.75" x14ac:dyDescent="0.3">
      <c r="B8" s="10" t="s">
        <v>35</v>
      </c>
    </row>
    <row r="9" spans="2:5" ht="18.75" x14ac:dyDescent="0.3">
      <c r="B9" s="11" t="s">
        <v>49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13" t="s">
        <v>41</v>
      </c>
      <c r="C13" s="14" t="s">
        <v>49</v>
      </c>
      <c r="D13" s="14" t="s">
        <v>41</v>
      </c>
      <c r="E13" s="89"/>
    </row>
    <row r="14" spans="2:5" x14ac:dyDescent="0.25">
      <c r="B14" s="13" t="s">
        <v>42</v>
      </c>
      <c r="C14" s="14" t="s">
        <v>49</v>
      </c>
      <c r="D14" s="14" t="s">
        <v>42</v>
      </c>
      <c r="E14" s="15"/>
    </row>
    <row r="15" spans="2:5" x14ac:dyDescent="0.25">
      <c r="B15" s="13" t="s">
        <v>43</v>
      </c>
      <c r="C15" s="14" t="s">
        <v>49</v>
      </c>
      <c r="D15" s="14" t="s">
        <v>43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44</v>
      </c>
      <c r="C18" s="19"/>
    </row>
    <row r="19" spans="2:3" x14ac:dyDescent="0.25">
      <c r="B19" s="9" t="s">
        <v>45</v>
      </c>
      <c r="C19" s="19"/>
    </row>
    <row r="21" spans="2:3" x14ac:dyDescent="0.25">
      <c r="B21" s="9" t="s">
        <v>46</v>
      </c>
      <c r="C21" s="9" t="s">
        <v>52</v>
      </c>
    </row>
    <row r="22" spans="2:3" x14ac:dyDescent="0.25">
      <c r="B22" s="9" t="s">
        <v>47</v>
      </c>
      <c r="C22" s="20" t="s">
        <v>48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6" t="s">
        <v>50</v>
      </c>
      <c r="C29" s="83" t="s">
        <v>30</v>
      </c>
    </row>
    <row r="30" spans="2:3" x14ac:dyDescent="0.25">
      <c r="B30" s="97"/>
      <c r="C30" s="84" t="s">
        <v>0</v>
      </c>
    </row>
    <row r="31" spans="2:3" x14ac:dyDescent="0.25">
      <c r="B31" s="97"/>
      <c r="C31" s="84" t="s">
        <v>1</v>
      </c>
    </row>
    <row r="32" spans="2:3" x14ac:dyDescent="0.25">
      <c r="B32" s="98"/>
      <c r="C32" s="85" t="s">
        <v>2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4"/>
  <sheetViews>
    <sheetView tabSelected="1" topLeftCell="A13" workbookViewId="0">
      <selection activeCell="E18" sqref="E18"/>
    </sheetView>
  </sheetViews>
  <sheetFormatPr baseColWidth="10" defaultRowHeight="15.75" x14ac:dyDescent="0.25"/>
  <cols>
    <col min="2" max="2" width="39.5546875" bestFit="1" customWidth="1"/>
    <col min="3" max="3" width="32.77734375" bestFit="1" customWidth="1"/>
    <col min="4" max="4" width="9.6640625" bestFit="1" customWidth="1"/>
    <col min="5" max="5" width="23" bestFit="1" customWidth="1"/>
  </cols>
  <sheetData>
    <row r="6" spans="2:5" x14ac:dyDescent="0.25">
      <c r="B6" s="88" t="s">
        <v>58</v>
      </c>
      <c r="C6" s="9"/>
      <c r="D6" s="9"/>
      <c r="E6" s="9"/>
    </row>
    <row r="7" spans="2:5" x14ac:dyDescent="0.25">
      <c r="B7" s="88" t="s">
        <v>59</v>
      </c>
      <c r="C7" s="9"/>
      <c r="D7" s="9"/>
      <c r="E7" s="9"/>
    </row>
    <row r="8" spans="2:5" x14ac:dyDescent="0.25">
      <c r="B8" s="9"/>
      <c r="C8" s="9"/>
      <c r="D8" s="9"/>
      <c r="E8" s="9"/>
    </row>
    <row r="9" spans="2:5" x14ac:dyDescent="0.25">
      <c r="B9" s="9"/>
      <c r="C9" s="9"/>
      <c r="D9" s="9"/>
      <c r="E9" s="9"/>
    </row>
    <row r="10" spans="2:5" ht="18.75" x14ac:dyDescent="0.3">
      <c r="B10" s="10" t="s">
        <v>35</v>
      </c>
      <c r="C10" s="9"/>
      <c r="D10" s="9"/>
      <c r="E10" s="9"/>
    </row>
    <row r="11" spans="2:5" ht="18.75" x14ac:dyDescent="0.3">
      <c r="B11" s="11" t="s">
        <v>49</v>
      </c>
      <c r="C11" s="9"/>
      <c r="D11" s="9"/>
      <c r="E11" s="9"/>
    </row>
    <row r="12" spans="2:5" x14ac:dyDescent="0.25">
      <c r="B12" s="9"/>
      <c r="C12" s="9"/>
      <c r="D12" s="9"/>
      <c r="E12" s="9"/>
    </row>
    <row r="13" spans="2:5" x14ac:dyDescent="0.25">
      <c r="B13" s="9" t="s">
        <v>36</v>
      </c>
      <c r="C13" s="9"/>
      <c r="D13" s="9"/>
      <c r="E13" s="9"/>
    </row>
    <row r="14" spans="2:5" ht="16.5" thickBot="1" x14ac:dyDescent="0.3">
      <c r="B14" s="12" t="s">
        <v>37</v>
      </c>
      <c r="C14" s="12" t="s">
        <v>38</v>
      </c>
      <c r="D14" s="12" t="s">
        <v>39</v>
      </c>
      <c r="E14" s="12" t="s">
        <v>40</v>
      </c>
    </row>
    <row r="15" spans="2:5" x14ac:dyDescent="0.25">
      <c r="B15" s="13" t="s">
        <v>41</v>
      </c>
      <c r="C15" s="14" t="s">
        <v>49</v>
      </c>
      <c r="D15" s="14" t="s">
        <v>41</v>
      </c>
      <c r="E15" s="89">
        <v>45261</v>
      </c>
    </row>
    <row r="16" spans="2:5" x14ac:dyDescent="0.25">
      <c r="B16" s="13" t="s">
        <v>42</v>
      </c>
      <c r="C16" s="14" t="s">
        <v>49</v>
      </c>
      <c r="D16" s="14" t="s">
        <v>42</v>
      </c>
      <c r="E16" s="15" t="s">
        <v>66</v>
      </c>
    </row>
    <row r="17" spans="2:5" x14ac:dyDescent="0.25">
      <c r="B17" s="13" t="s">
        <v>43</v>
      </c>
      <c r="C17" s="14" t="s">
        <v>49</v>
      </c>
      <c r="D17" s="14" t="s">
        <v>43</v>
      </c>
      <c r="E17" s="16" t="s">
        <v>67</v>
      </c>
    </row>
    <row r="18" spans="2:5" ht="16.5" thickBot="1" x14ac:dyDescent="0.3">
      <c r="B18" s="17"/>
      <c r="C18" s="18"/>
      <c r="D18" s="18"/>
      <c r="E18" s="18"/>
    </row>
    <row r="19" spans="2:5" x14ac:dyDescent="0.25">
      <c r="B19" s="9"/>
      <c r="C19" s="9"/>
      <c r="D19" s="9"/>
      <c r="E19" s="9"/>
    </row>
    <row r="20" spans="2:5" x14ac:dyDescent="0.25">
      <c r="B20" s="9" t="s">
        <v>44</v>
      </c>
      <c r="C20" s="19"/>
      <c r="D20" s="9"/>
      <c r="E20" s="9"/>
    </row>
    <row r="21" spans="2:5" x14ac:dyDescent="0.25">
      <c r="B21" s="9" t="s">
        <v>45</v>
      </c>
      <c r="C21" s="19"/>
      <c r="D21" s="9"/>
      <c r="E21" s="9"/>
    </row>
    <row r="22" spans="2:5" x14ac:dyDescent="0.25">
      <c r="B22" s="9"/>
      <c r="C22" s="9"/>
      <c r="D22" s="9"/>
      <c r="E22" s="9"/>
    </row>
    <row r="23" spans="2:5" x14ac:dyDescent="0.25">
      <c r="B23" s="9" t="s">
        <v>46</v>
      </c>
      <c r="C23" s="9" t="s">
        <v>52</v>
      </c>
      <c r="D23" s="9"/>
      <c r="E23" s="9"/>
    </row>
    <row r="24" spans="2:5" x14ac:dyDescent="0.25">
      <c r="B24" s="9" t="s">
        <v>47</v>
      </c>
      <c r="C24" s="20" t="s">
        <v>48</v>
      </c>
      <c r="D24" s="9"/>
      <c r="E24" s="9"/>
    </row>
    <row r="25" spans="2:5" x14ac:dyDescent="0.25">
      <c r="B25" s="9"/>
      <c r="C25" s="9"/>
      <c r="D25" s="9"/>
      <c r="E25" s="9"/>
    </row>
    <row r="26" spans="2:5" x14ac:dyDescent="0.25">
      <c r="B26" s="9"/>
      <c r="C26" s="9"/>
      <c r="D26" s="9"/>
      <c r="E26" s="9"/>
    </row>
    <row r="27" spans="2:5" x14ac:dyDescent="0.25">
      <c r="D27" s="9"/>
      <c r="E27" s="9"/>
    </row>
    <row r="28" spans="2:5" x14ac:dyDescent="0.25">
      <c r="D28" s="9"/>
      <c r="E28" s="9"/>
    </row>
    <row r="29" spans="2:5" x14ac:dyDescent="0.25">
      <c r="D29" s="9"/>
      <c r="E29" s="9"/>
    </row>
    <row r="30" spans="2:5" x14ac:dyDescent="0.25">
      <c r="C30" s="9"/>
      <c r="D30" s="9"/>
      <c r="E30" s="9"/>
    </row>
    <row r="31" spans="2:5" x14ac:dyDescent="0.25">
      <c r="B31" s="96" t="s">
        <v>50</v>
      </c>
      <c r="C31" s="83" t="s">
        <v>30</v>
      </c>
      <c r="D31" s="9"/>
      <c r="E31" s="9"/>
    </row>
    <row r="32" spans="2:5" x14ac:dyDescent="0.25">
      <c r="B32" s="97"/>
      <c r="C32" s="84" t="s">
        <v>0</v>
      </c>
      <c r="D32" s="9"/>
      <c r="E32" s="9"/>
    </row>
    <row r="33" spans="2:5" x14ac:dyDescent="0.25">
      <c r="B33" s="97"/>
      <c r="C33" s="84" t="s">
        <v>1</v>
      </c>
      <c r="D33" s="9"/>
      <c r="E33" s="9"/>
    </row>
    <row r="34" spans="2:5" x14ac:dyDescent="0.25">
      <c r="B34" s="98"/>
      <c r="C34" s="85" t="s">
        <v>2</v>
      </c>
      <c r="D34" s="9"/>
      <c r="E34" s="9"/>
    </row>
  </sheetData>
  <mergeCells count="1">
    <mergeCell ref="B31:B34"/>
  </mergeCells>
  <hyperlinks>
    <hyperlink ref="B15" location="Données_mensuelles!A1" display="Mensuelle"/>
    <hyperlink ref="B16" location="Données_trimestrielles!A1" display="Trimestrielle"/>
    <hyperlink ref="B17" location="Données_annuelles!A1" display="Annuelle"/>
    <hyperlink ref="C2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69"/>
  <sheetViews>
    <sheetView workbookViewId="0">
      <pane xSplit="1" ySplit="7" topLeftCell="B251" activePane="bottomRight" state="frozen"/>
      <selection pane="topRight" activeCell="B1" sqref="B1"/>
      <selection pane="bottomLeft" activeCell="A8" sqref="A8"/>
      <selection pane="bottomRight" activeCell="E259" sqref="E259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86" t="s">
        <v>53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101" t="s">
        <v>56</v>
      </c>
      <c r="B4" s="102"/>
      <c r="C4" s="102"/>
      <c r="D4" s="102"/>
      <c r="E4" s="103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87" t="s">
        <v>54</v>
      </c>
      <c r="B7" s="105"/>
      <c r="C7" s="105"/>
      <c r="D7" s="105"/>
      <c r="E7" s="105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x14ac:dyDescent="0.2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x14ac:dyDescent="0.2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x14ac:dyDescent="0.2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x14ac:dyDescent="0.2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x14ac:dyDescent="0.2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x14ac:dyDescent="0.2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x14ac:dyDescent="0.2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x14ac:dyDescent="0.2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x14ac:dyDescent="0.2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x14ac:dyDescent="0.2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x14ac:dyDescent="0.2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x14ac:dyDescent="0.2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x14ac:dyDescent="0.2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ht="15" customHeight="1" x14ac:dyDescent="0.2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ht="15" customHeight="1" x14ac:dyDescent="0.2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ht="15" customHeight="1" x14ac:dyDescent="0.2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ht="15" customHeight="1" x14ac:dyDescent="0.2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ht="15" customHeight="1" x14ac:dyDescent="0.2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ht="15" customHeight="1" x14ac:dyDescent="0.2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ht="15" customHeight="1" x14ac:dyDescent="0.25">
      <c r="A227" s="91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ht="15" customHeight="1" x14ac:dyDescent="0.25">
      <c r="A228" s="91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ht="15" customHeight="1" x14ac:dyDescent="0.25">
      <c r="A229" s="91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ht="15" customHeight="1" x14ac:dyDescent="0.25">
      <c r="A230" s="91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ht="15" customHeight="1" x14ac:dyDescent="0.25">
      <c r="A231" s="91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ht="15" customHeight="1" x14ac:dyDescent="0.25">
      <c r="A232" s="91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ht="15" customHeight="1" x14ac:dyDescent="0.25">
      <c r="A233" s="91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ht="15" customHeight="1" x14ac:dyDescent="0.25">
      <c r="A234" s="91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ht="15" customHeight="1" x14ac:dyDescent="0.25">
      <c r="A235" s="91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ht="15" customHeight="1" x14ac:dyDescent="0.25">
      <c r="A236" s="91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ht="15" customHeight="1" x14ac:dyDescent="0.25">
      <c r="A237" s="91">
        <v>44593</v>
      </c>
      <c r="B237" s="6">
        <v>2986</v>
      </c>
      <c r="C237" s="5">
        <v>153</v>
      </c>
      <c r="D237" s="7">
        <v>3770</v>
      </c>
      <c r="E237" s="8">
        <v>237</v>
      </c>
    </row>
    <row r="238" spans="1:5" ht="15" customHeight="1" x14ac:dyDescent="0.25">
      <c r="A238" s="91">
        <v>44621</v>
      </c>
      <c r="B238" s="6">
        <v>2481</v>
      </c>
      <c r="C238" s="5">
        <v>0</v>
      </c>
      <c r="D238" s="7">
        <v>4993</v>
      </c>
      <c r="E238" s="8">
        <v>465</v>
      </c>
    </row>
    <row r="239" spans="1:5" ht="15" customHeight="1" x14ac:dyDescent="0.25">
      <c r="A239" s="91">
        <v>44652</v>
      </c>
      <c r="B239" s="6">
        <v>2101</v>
      </c>
      <c r="C239" s="5">
        <v>0</v>
      </c>
      <c r="D239" s="7">
        <v>3852</v>
      </c>
      <c r="E239" s="8">
        <v>763</v>
      </c>
    </row>
    <row r="240" spans="1:5" ht="15" customHeight="1" x14ac:dyDescent="0.25">
      <c r="A240" s="91">
        <v>44682</v>
      </c>
      <c r="B240" s="6">
        <v>3754</v>
      </c>
      <c r="C240" s="5">
        <v>0</v>
      </c>
      <c r="D240" s="7">
        <v>4653</v>
      </c>
      <c r="E240" s="8">
        <v>540</v>
      </c>
    </row>
    <row r="241" spans="1:5" ht="15" customHeight="1" x14ac:dyDescent="0.25">
      <c r="A241" s="91">
        <v>44713</v>
      </c>
      <c r="B241" s="6">
        <v>2816</v>
      </c>
      <c r="C241" s="5">
        <v>39</v>
      </c>
      <c r="D241" s="7">
        <v>4746</v>
      </c>
      <c r="E241" s="8">
        <v>777</v>
      </c>
    </row>
    <row r="242" spans="1:5" ht="15" customHeight="1" x14ac:dyDescent="0.25">
      <c r="A242" s="91">
        <v>44743</v>
      </c>
      <c r="B242" s="6">
        <v>1231</v>
      </c>
      <c r="C242" s="5">
        <v>0</v>
      </c>
      <c r="D242" s="7">
        <v>3968</v>
      </c>
      <c r="E242" s="8">
        <v>0</v>
      </c>
    </row>
    <row r="243" spans="1:5" ht="15" customHeight="1" x14ac:dyDescent="0.25">
      <c r="A243" s="91">
        <v>44774</v>
      </c>
      <c r="B243" s="6">
        <v>1507</v>
      </c>
      <c r="C243" s="5">
        <v>79</v>
      </c>
      <c r="D243" s="7">
        <v>1359</v>
      </c>
      <c r="E243" s="8">
        <v>513</v>
      </c>
    </row>
    <row r="244" spans="1:5" ht="15" customHeight="1" x14ac:dyDescent="0.25">
      <c r="A244" s="91">
        <v>44805</v>
      </c>
      <c r="B244" s="6">
        <v>1491</v>
      </c>
      <c r="C244" s="5">
        <v>0</v>
      </c>
      <c r="D244" s="7">
        <v>1903</v>
      </c>
      <c r="E244" s="8">
        <v>307</v>
      </c>
    </row>
    <row r="245" spans="1:5" ht="15" customHeight="1" x14ac:dyDescent="0.25">
      <c r="A245" s="91">
        <v>44835</v>
      </c>
      <c r="B245" s="6">
        <v>3287</v>
      </c>
      <c r="C245" s="5">
        <v>0</v>
      </c>
      <c r="D245" s="7">
        <v>3881</v>
      </c>
      <c r="E245" s="8">
        <v>310</v>
      </c>
    </row>
    <row r="246" spans="1:5" ht="15" customHeight="1" x14ac:dyDescent="0.25">
      <c r="A246" s="91">
        <v>44866</v>
      </c>
      <c r="B246" s="6">
        <v>3007</v>
      </c>
      <c r="C246" s="5">
        <v>0</v>
      </c>
      <c r="D246" s="7">
        <v>3152</v>
      </c>
      <c r="E246" s="8">
        <v>113</v>
      </c>
    </row>
    <row r="247" spans="1:5" ht="15" customHeight="1" x14ac:dyDescent="0.25">
      <c r="A247" s="91">
        <v>44896</v>
      </c>
      <c r="B247" s="6">
        <v>2924</v>
      </c>
      <c r="C247" s="5">
        <v>0</v>
      </c>
      <c r="D247" s="7">
        <v>5208</v>
      </c>
      <c r="E247" s="8">
        <v>488</v>
      </c>
    </row>
    <row r="248" spans="1:5" ht="15" customHeight="1" x14ac:dyDescent="0.25">
      <c r="A248" s="91">
        <v>44927</v>
      </c>
      <c r="B248" s="6">
        <v>4107</v>
      </c>
      <c r="C248" s="5">
        <v>0</v>
      </c>
      <c r="D248" s="7">
        <v>777</v>
      </c>
      <c r="E248" s="8">
        <v>430</v>
      </c>
    </row>
    <row r="249" spans="1:5" ht="15" customHeight="1" x14ac:dyDescent="0.25">
      <c r="A249" s="91">
        <v>44958</v>
      </c>
      <c r="B249" s="6">
        <v>3519</v>
      </c>
      <c r="C249" s="5">
        <v>0</v>
      </c>
      <c r="D249" s="7">
        <v>1336</v>
      </c>
      <c r="E249" s="8">
        <v>604</v>
      </c>
    </row>
    <row r="250" spans="1:5" ht="15" customHeight="1" x14ac:dyDescent="0.25">
      <c r="A250" s="91">
        <v>44986</v>
      </c>
      <c r="B250" s="6">
        <v>4566</v>
      </c>
      <c r="C250" s="5">
        <v>114</v>
      </c>
      <c r="D250" s="7">
        <v>3033</v>
      </c>
      <c r="E250" s="8">
        <v>262</v>
      </c>
    </row>
    <row r="251" spans="1:5" ht="15" customHeight="1" x14ac:dyDescent="0.25">
      <c r="A251" s="91">
        <v>45017</v>
      </c>
      <c r="B251" s="6">
        <v>184</v>
      </c>
      <c r="C251" s="5">
        <v>0</v>
      </c>
      <c r="D251" s="7">
        <v>2866</v>
      </c>
      <c r="E251" s="8">
        <v>475</v>
      </c>
    </row>
    <row r="252" spans="1:5" ht="15" customHeight="1" x14ac:dyDescent="0.25">
      <c r="A252" s="91">
        <v>45047</v>
      </c>
      <c r="B252" s="6">
        <v>396</v>
      </c>
      <c r="C252" s="5">
        <v>0</v>
      </c>
      <c r="D252" s="7">
        <v>2446</v>
      </c>
      <c r="E252" s="8">
        <v>597</v>
      </c>
    </row>
    <row r="253" spans="1:5" ht="15" customHeight="1" x14ac:dyDescent="0.25">
      <c r="A253" s="91">
        <v>45078</v>
      </c>
      <c r="B253" s="6">
        <v>0</v>
      </c>
      <c r="C253" s="5">
        <v>0</v>
      </c>
      <c r="D253" s="7">
        <v>1883</v>
      </c>
      <c r="E253" s="8">
        <v>0</v>
      </c>
    </row>
    <row r="254" spans="1:5" ht="15" customHeight="1" x14ac:dyDescent="0.25">
      <c r="A254" s="91">
        <v>45108</v>
      </c>
      <c r="B254" s="6">
        <v>0</v>
      </c>
      <c r="C254" s="5">
        <v>0</v>
      </c>
      <c r="D254" s="7">
        <v>2466</v>
      </c>
      <c r="E254" s="8">
        <v>437</v>
      </c>
    </row>
    <row r="255" spans="1:5" ht="15" customHeight="1" x14ac:dyDescent="0.25">
      <c r="A255" s="91">
        <v>45139</v>
      </c>
      <c r="B255" s="6">
        <v>197</v>
      </c>
      <c r="C255" s="5">
        <v>0</v>
      </c>
      <c r="D255" s="7">
        <v>4468</v>
      </c>
      <c r="E255" s="8">
        <v>0</v>
      </c>
    </row>
    <row r="256" spans="1:5" ht="15" customHeight="1" x14ac:dyDescent="0.25">
      <c r="A256" s="91">
        <v>45170</v>
      </c>
      <c r="B256" s="6">
        <v>751</v>
      </c>
      <c r="C256" s="5">
        <v>0</v>
      </c>
      <c r="D256" s="7">
        <v>2935</v>
      </c>
      <c r="E256" s="8">
        <v>338</v>
      </c>
    </row>
    <row r="257" spans="1:5" ht="15" customHeight="1" x14ac:dyDescent="0.25">
      <c r="A257" s="91">
        <v>45200</v>
      </c>
      <c r="B257" s="6">
        <v>1119</v>
      </c>
      <c r="C257" s="5">
        <v>0</v>
      </c>
      <c r="D257" s="7">
        <v>1428</v>
      </c>
      <c r="E257" s="8">
        <v>0</v>
      </c>
    </row>
    <row r="258" spans="1:5" ht="15" customHeight="1" x14ac:dyDescent="0.25">
      <c r="A258" s="91">
        <v>45231</v>
      </c>
      <c r="B258" s="6">
        <v>544</v>
      </c>
      <c r="C258" s="5">
        <v>0</v>
      </c>
      <c r="D258" s="7">
        <v>412</v>
      </c>
      <c r="E258" s="8">
        <v>719</v>
      </c>
    </row>
    <row r="259" spans="1:5" ht="15" customHeight="1" x14ac:dyDescent="0.25">
      <c r="A259" s="91">
        <v>45261</v>
      </c>
      <c r="B259" s="6">
        <v>0</v>
      </c>
      <c r="C259" s="5">
        <v>0</v>
      </c>
      <c r="D259" s="7">
        <v>37</v>
      </c>
      <c r="E259" s="8">
        <v>0</v>
      </c>
    </row>
    <row r="260" spans="1:5" x14ac:dyDescent="0.25">
      <c r="A260" s="37"/>
      <c r="B260" s="38"/>
      <c r="C260" s="5"/>
      <c r="D260" s="39"/>
      <c r="E260" s="8"/>
    </row>
    <row r="261" spans="1:5" x14ac:dyDescent="0.25">
      <c r="A261" s="40"/>
      <c r="B261" s="21"/>
      <c r="C261" s="21"/>
      <c r="D261" s="21"/>
      <c r="E261" s="22"/>
    </row>
    <row r="262" spans="1:5" x14ac:dyDescent="0.25">
      <c r="A262" s="99" t="s">
        <v>14</v>
      </c>
      <c r="B262" s="106"/>
      <c r="C262" s="106"/>
      <c r="D262" s="23"/>
      <c r="E262" s="41"/>
    </row>
    <row r="263" spans="1:5" x14ac:dyDescent="0.25">
      <c r="A263" s="99" t="s">
        <v>28</v>
      </c>
      <c r="B263" s="100"/>
      <c r="C263" s="100"/>
      <c r="D263" s="100"/>
      <c r="E263" s="41"/>
    </row>
    <row r="264" spans="1:5" x14ac:dyDescent="0.25">
      <c r="A264" s="99" t="s">
        <v>29</v>
      </c>
      <c r="B264" s="100"/>
      <c r="C264" s="100"/>
      <c r="D264" s="100"/>
      <c r="E264" s="41"/>
    </row>
    <row r="265" spans="1:5" x14ac:dyDescent="0.25">
      <c r="A265" s="42"/>
      <c r="B265" s="23"/>
      <c r="C265" s="23"/>
      <c r="D265" s="23"/>
      <c r="E265" s="41"/>
    </row>
    <row r="266" spans="1:5" x14ac:dyDescent="0.25">
      <c r="A266" s="43" t="s">
        <v>9</v>
      </c>
      <c r="B266" s="44"/>
      <c r="C266" s="44"/>
      <c r="D266" s="44"/>
      <c r="E266" s="45"/>
    </row>
    <row r="267" spans="1:5" x14ac:dyDescent="0.25">
      <c r="A267" s="46"/>
      <c r="B267" s="47"/>
      <c r="C267" s="47"/>
      <c r="D267" s="47"/>
      <c r="E267" s="48"/>
    </row>
    <row r="269" spans="1:5" x14ac:dyDescent="0.25">
      <c r="B269" s="2"/>
      <c r="C269" s="2"/>
      <c r="D269" s="2"/>
      <c r="E269" s="1"/>
    </row>
  </sheetData>
  <mergeCells count="8">
    <mergeCell ref="A264:D264"/>
    <mergeCell ref="A4:E4"/>
    <mergeCell ref="B6:B7"/>
    <mergeCell ref="C6:C7"/>
    <mergeCell ref="D6:D7"/>
    <mergeCell ref="E6:E7"/>
    <mergeCell ref="A262:C262"/>
    <mergeCell ref="A263:D263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4"/>
  <sheetViews>
    <sheetView workbookViewId="0">
      <pane xSplit="1" ySplit="7" topLeftCell="B96" activePane="bottomRight" state="frozen"/>
      <selection pane="topRight" activeCell="B1" sqref="B1"/>
      <selection pane="bottomLeft" activeCell="A8" sqref="A8"/>
      <selection pane="bottomRight" activeCell="G103" sqref="G103"/>
    </sheetView>
  </sheetViews>
  <sheetFormatPr baseColWidth="10" defaultColWidth="12.6640625" defaultRowHeight="15.75" x14ac:dyDescent="0.25"/>
  <cols>
    <col min="1" max="5" width="13.33203125" style="77" customWidth="1"/>
  </cols>
  <sheetData>
    <row r="1" spans="1:5" x14ac:dyDescent="0.25">
      <c r="A1" s="86" t="s">
        <v>53</v>
      </c>
      <c r="B1" s="49"/>
      <c r="C1" s="49"/>
      <c r="D1" s="49"/>
      <c r="E1" s="50"/>
    </row>
    <row r="2" spans="1:5" x14ac:dyDescent="0.25">
      <c r="A2" s="51"/>
      <c r="B2" s="52"/>
      <c r="C2" s="52"/>
      <c r="D2" s="52"/>
      <c r="E2" s="53"/>
    </row>
    <row r="3" spans="1:5" x14ac:dyDescent="0.25">
      <c r="A3" s="54"/>
      <c r="B3" s="55"/>
      <c r="C3" s="55"/>
      <c r="D3" s="55"/>
      <c r="E3" s="56" t="s">
        <v>16</v>
      </c>
    </row>
    <row r="4" spans="1:5" ht="18" x14ac:dyDescent="0.25">
      <c r="A4" s="57" t="s">
        <v>60</v>
      </c>
      <c r="B4" s="58"/>
      <c r="C4" s="58"/>
      <c r="D4" s="59"/>
      <c r="E4" s="60"/>
    </row>
    <row r="5" spans="1:5" x14ac:dyDescent="0.25">
      <c r="A5" s="61"/>
      <c r="B5" s="62"/>
      <c r="C5" s="62"/>
      <c r="D5" s="62"/>
      <c r="E5" s="63"/>
    </row>
    <row r="6" spans="1:5" x14ac:dyDescent="0.25">
      <c r="A6" s="64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65" t="s">
        <v>54</v>
      </c>
      <c r="B7" s="105"/>
      <c r="C7" s="105"/>
      <c r="D7" s="105"/>
      <c r="E7" s="105"/>
    </row>
    <row r="8" spans="1:5" x14ac:dyDescent="0.2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x14ac:dyDescent="0.2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x14ac:dyDescent="0.2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x14ac:dyDescent="0.2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x14ac:dyDescent="0.2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x14ac:dyDescent="0.2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x14ac:dyDescent="0.2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x14ac:dyDescent="0.2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x14ac:dyDescent="0.2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x14ac:dyDescent="0.2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x14ac:dyDescent="0.2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x14ac:dyDescent="0.2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x14ac:dyDescent="0.2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x14ac:dyDescent="0.2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x14ac:dyDescent="0.2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x14ac:dyDescent="0.2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x14ac:dyDescent="0.2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x14ac:dyDescent="0.2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x14ac:dyDescent="0.2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x14ac:dyDescent="0.2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x14ac:dyDescent="0.2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x14ac:dyDescent="0.2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x14ac:dyDescent="0.2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x14ac:dyDescent="0.2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x14ac:dyDescent="0.2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x14ac:dyDescent="0.2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x14ac:dyDescent="0.2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x14ac:dyDescent="0.2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x14ac:dyDescent="0.2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x14ac:dyDescent="0.2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x14ac:dyDescent="0.2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x14ac:dyDescent="0.25">
      <c r="A39" s="90">
        <v>39417</v>
      </c>
      <c r="B39" s="94">
        <v>8216</v>
      </c>
      <c r="C39" s="94"/>
      <c r="D39" s="94"/>
      <c r="E39" s="94"/>
    </row>
    <row r="40" spans="1:5" x14ac:dyDescent="0.2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x14ac:dyDescent="0.2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x14ac:dyDescent="0.2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x14ac:dyDescent="0.2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x14ac:dyDescent="0.2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x14ac:dyDescent="0.2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x14ac:dyDescent="0.2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x14ac:dyDescent="0.2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x14ac:dyDescent="0.2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x14ac:dyDescent="0.2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x14ac:dyDescent="0.2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x14ac:dyDescent="0.2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x14ac:dyDescent="0.2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x14ac:dyDescent="0.2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x14ac:dyDescent="0.2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x14ac:dyDescent="0.2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x14ac:dyDescent="0.2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x14ac:dyDescent="0.2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x14ac:dyDescent="0.2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x14ac:dyDescent="0.2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x14ac:dyDescent="0.2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x14ac:dyDescent="0.2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x14ac:dyDescent="0.2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x14ac:dyDescent="0.2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x14ac:dyDescent="0.2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x14ac:dyDescent="0.2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x14ac:dyDescent="0.2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x14ac:dyDescent="0.2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x14ac:dyDescent="0.2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x14ac:dyDescent="0.2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x14ac:dyDescent="0.2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x14ac:dyDescent="0.2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x14ac:dyDescent="0.2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x14ac:dyDescent="0.2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x14ac:dyDescent="0.2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x14ac:dyDescent="0.2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x14ac:dyDescent="0.2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x14ac:dyDescent="0.2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x14ac:dyDescent="0.2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x14ac:dyDescent="0.2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x14ac:dyDescent="0.2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x14ac:dyDescent="0.2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x14ac:dyDescent="0.2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x14ac:dyDescent="0.2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x14ac:dyDescent="0.2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x14ac:dyDescent="0.2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x14ac:dyDescent="0.25">
      <c r="A86" s="90">
        <v>43709</v>
      </c>
      <c r="B86" s="66">
        <f>Données_mensuelles!B208+Données_mensuelles!B207+Données_mensuelles!B206</f>
        <v>15227</v>
      </c>
      <c r="C86" s="66">
        <f>Données_mensuelles!C208+Données_mensuelles!C207+Données_mensuelles!C206</f>
        <v>75</v>
      </c>
      <c r="D86" s="66">
        <f>Données_mensuelles!D208+Données_mensuelles!D207+Données_mensuelles!D206</f>
        <v>20518</v>
      </c>
      <c r="E86" s="66">
        <f>Données_mensuelles!E208+Données_mensuelles!E207+Données_mensuelles!E206</f>
        <v>1049</v>
      </c>
    </row>
    <row r="87" spans="1:5" x14ac:dyDescent="0.25">
      <c r="A87" s="90">
        <v>43800</v>
      </c>
      <c r="B87" s="66">
        <v>13745</v>
      </c>
      <c r="C87" s="66">
        <v>156</v>
      </c>
      <c r="D87" s="66">
        <v>17226</v>
      </c>
      <c r="E87" s="66">
        <v>1799</v>
      </c>
    </row>
    <row r="88" spans="1:5" x14ac:dyDescent="0.25">
      <c r="A88" s="90">
        <v>43891</v>
      </c>
      <c r="B88" s="66">
        <v>8971</v>
      </c>
      <c r="C88" s="66">
        <v>0</v>
      </c>
      <c r="D88" s="66">
        <v>13289</v>
      </c>
      <c r="E88" s="66">
        <v>1162</v>
      </c>
    </row>
    <row r="89" spans="1:5" x14ac:dyDescent="0.25">
      <c r="A89" s="90">
        <v>43983</v>
      </c>
      <c r="B89" s="66">
        <v>7065</v>
      </c>
      <c r="C89" s="66">
        <v>0</v>
      </c>
      <c r="D89" s="66">
        <v>11220</v>
      </c>
      <c r="E89" s="66">
        <v>234</v>
      </c>
    </row>
    <row r="90" spans="1:5" x14ac:dyDescent="0.25">
      <c r="A90" s="90">
        <v>44075</v>
      </c>
      <c r="B90" s="66">
        <v>6870</v>
      </c>
      <c r="C90" s="66">
        <v>77</v>
      </c>
      <c r="D90" s="66">
        <v>12668</v>
      </c>
      <c r="E90" s="66">
        <v>311</v>
      </c>
    </row>
    <row r="91" spans="1:5" x14ac:dyDescent="0.25">
      <c r="A91" s="90">
        <v>44166</v>
      </c>
      <c r="B91" s="66">
        <f>Données_mensuelles!B221+Données_mensuelles!B222+Données_mensuelles!B223</f>
        <v>5979</v>
      </c>
      <c r="C91" s="66">
        <f>Données_mensuelles!C221+Données_mensuelles!C222+Données_mensuelles!C223</f>
        <v>0</v>
      </c>
      <c r="D91" s="66">
        <f>Données_mensuelles!D221+Données_mensuelles!D222+Données_mensuelles!D223</f>
        <v>12378</v>
      </c>
      <c r="E91" s="66">
        <f>Données_mensuelles!E221+Données_mensuelles!E222+Données_mensuelles!E223</f>
        <v>663</v>
      </c>
    </row>
    <row r="92" spans="1:5" x14ac:dyDescent="0.25">
      <c r="A92" s="90">
        <v>44256</v>
      </c>
      <c r="B92" s="66">
        <v>7511</v>
      </c>
      <c r="C92" s="66">
        <v>76</v>
      </c>
      <c r="D92" s="66">
        <v>10484</v>
      </c>
      <c r="E92" s="66">
        <v>694</v>
      </c>
    </row>
    <row r="93" spans="1:5" x14ac:dyDescent="0.25">
      <c r="A93" s="90">
        <v>44349</v>
      </c>
      <c r="B93" s="66">
        <f>Données_mensuelles!B227+Données_mensuelles!B228+Données_mensuelles!B229</f>
        <v>5580</v>
      </c>
      <c r="C93" s="66">
        <f>Données_mensuelles!C227+Données_mensuelles!C228+Données_mensuelles!C229</f>
        <v>38</v>
      </c>
      <c r="D93" s="66">
        <f>Données_mensuelles!D227+Données_mensuelles!D228+Données_mensuelles!D229</f>
        <v>12578</v>
      </c>
      <c r="E93" s="66">
        <f>Données_mensuelles!E227+Données_mensuelles!E228+Données_mensuelles!E229</f>
        <v>493</v>
      </c>
    </row>
    <row r="94" spans="1:5" x14ac:dyDescent="0.25">
      <c r="A94" s="91">
        <v>44440</v>
      </c>
      <c r="B94" s="66">
        <v>6833</v>
      </c>
      <c r="C94" s="66">
        <v>76</v>
      </c>
      <c r="D94" s="66">
        <v>15567</v>
      </c>
      <c r="E94" s="66">
        <v>685</v>
      </c>
    </row>
    <row r="95" spans="1:5" x14ac:dyDescent="0.25">
      <c r="A95" s="91">
        <v>44532</v>
      </c>
      <c r="B95" s="66">
        <f>Données_mensuelles!B233+Données_mensuelles!B234+Données_mensuelles!B235</f>
        <v>6684</v>
      </c>
      <c r="C95" s="66">
        <f>Données_mensuelles!C233+Données_mensuelles!C234+Données_mensuelles!C235</f>
        <v>76</v>
      </c>
      <c r="D95" s="66">
        <f>Données_mensuelles!D233+Données_mensuelles!D234+Données_mensuelles!D235</f>
        <v>14872</v>
      </c>
      <c r="E95" s="66">
        <f>Données_mensuelles!E233+Données_mensuelles!E234+Données_mensuelles!E235</f>
        <v>962</v>
      </c>
    </row>
    <row r="96" spans="1:5" x14ac:dyDescent="0.25">
      <c r="A96" s="91">
        <v>44621</v>
      </c>
      <c r="B96" s="66">
        <v>7093</v>
      </c>
      <c r="C96" s="66">
        <v>153</v>
      </c>
      <c r="D96" s="66">
        <v>13236</v>
      </c>
      <c r="E96" s="66">
        <v>778</v>
      </c>
    </row>
    <row r="97" spans="1:5" x14ac:dyDescent="0.25">
      <c r="A97" s="91">
        <v>44713</v>
      </c>
      <c r="B97" s="66">
        <f>Données_mensuelles!B239+Données_mensuelles!B240+Données_mensuelles!B241</f>
        <v>8671</v>
      </c>
      <c r="C97" s="66">
        <f>Données_mensuelles!C239+Données_mensuelles!C240+Données_mensuelles!C241</f>
        <v>39</v>
      </c>
      <c r="D97" s="66">
        <f>Données_mensuelles!D239+Données_mensuelles!D240+Données_mensuelles!D241</f>
        <v>13251</v>
      </c>
      <c r="E97" s="66">
        <f>Données_mensuelles!E239+Données_mensuelles!E240+Données_mensuelles!E241</f>
        <v>2080</v>
      </c>
    </row>
    <row r="98" spans="1:5" x14ac:dyDescent="0.25">
      <c r="A98" s="91">
        <v>44805</v>
      </c>
      <c r="B98" s="66">
        <f>Données_mensuelles!B242+Données_mensuelles!B243+Données_mensuelles!B244</f>
        <v>4229</v>
      </c>
      <c r="C98" s="66">
        <f>Données_mensuelles!C242+Données_mensuelles!C243+Données_mensuelles!C244</f>
        <v>79</v>
      </c>
      <c r="D98" s="66">
        <f>Données_mensuelles!D242+Données_mensuelles!D243+Données_mensuelles!D244</f>
        <v>7230</v>
      </c>
      <c r="E98" s="66">
        <f>Données_mensuelles!E242+Données_mensuelles!E243+Données_mensuelles!E244</f>
        <v>820</v>
      </c>
    </row>
    <row r="99" spans="1:5" x14ac:dyDescent="0.25">
      <c r="A99" s="91">
        <v>44896</v>
      </c>
      <c r="B99" s="66">
        <v>9218</v>
      </c>
      <c r="C99" s="66">
        <v>0</v>
      </c>
      <c r="D99" s="66">
        <v>12241</v>
      </c>
      <c r="E99" s="66">
        <v>911</v>
      </c>
    </row>
    <row r="100" spans="1:5" x14ac:dyDescent="0.25">
      <c r="A100" s="91">
        <v>44986</v>
      </c>
      <c r="B100" s="66">
        <f>+Données_mensuelles!B248+Données_mensuelles!B249+Données_mensuelles!B250</f>
        <v>12192</v>
      </c>
      <c r="C100" s="66">
        <f>+Données_mensuelles!C248+Données_mensuelles!C249+Données_mensuelles!C250</f>
        <v>114</v>
      </c>
      <c r="D100" s="66">
        <f>+Données_mensuelles!D248+Données_mensuelles!D249+Données_mensuelles!D250</f>
        <v>5146</v>
      </c>
      <c r="E100" s="66">
        <f>+Données_mensuelles!E248+Données_mensuelles!E249+Données_mensuelles!E250</f>
        <v>1296</v>
      </c>
    </row>
    <row r="101" spans="1:5" x14ac:dyDescent="0.25">
      <c r="A101" s="91">
        <v>45078</v>
      </c>
      <c r="B101" s="66">
        <f>+Données_mensuelles!B251+Données_mensuelles!B252+Données_mensuelles!B253</f>
        <v>580</v>
      </c>
      <c r="C101" s="66">
        <f>+Données_mensuelles!C251+Données_mensuelles!C252+Données_mensuelles!C253</f>
        <v>0</v>
      </c>
      <c r="D101" s="66">
        <f>+Données_mensuelles!D251+Données_mensuelles!D252+Données_mensuelles!D253</f>
        <v>7195</v>
      </c>
      <c r="E101" s="66">
        <f>+Données_mensuelles!E251+Données_mensuelles!E252+Données_mensuelles!E253</f>
        <v>1072</v>
      </c>
    </row>
    <row r="102" spans="1:5" x14ac:dyDescent="0.25">
      <c r="A102" s="91">
        <v>45170</v>
      </c>
      <c r="B102" s="66">
        <f>+Données_mensuelles!B254+Données_mensuelles!B255+Données_mensuelles!B256</f>
        <v>948</v>
      </c>
      <c r="C102" s="66">
        <f>+Données_mensuelles!C254+Données_mensuelles!C255+Données_mensuelles!C256</f>
        <v>0</v>
      </c>
      <c r="D102" s="66">
        <f>+Données_mensuelles!D254+Données_mensuelles!D255+Données_mensuelles!D256</f>
        <v>9869</v>
      </c>
      <c r="E102" s="66">
        <f>+Données_mensuelles!E254+Données_mensuelles!E255+Données_mensuelles!E256</f>
        <v>775</v>
      </c>
    </row>
    <row r="103" spans="1:5" x14ac:dyDescent="0.25">
      <c r="A103" s="91">
        <v>45261</v>
      </c>
      <c r="B103" s="66">
        <f>+Données_mensuelles!B257+Données_mensuelles!B258+Données_mensuelles!B259</f>
        <v>1663</v>
      </c>
      <c r="C103" s="66">
        <f>+Données_mensuelles!C257+Données_mensuelles!C258+Données_mensuelles!C259</f>
        <v>0</v>
      </c>
      <c r="D103" s="66">
        <f>+Données_mensuelles!D257+Données_mensuelles!D258+Données_mensuelles!D259</f>
        <v>1877</v>
      </c>
      <c r="E103" s="66">
        <f>+Données_mensuelles!E257+Données_mensuelles!E258+Données_mensuelles!E259</f>
        <v>719</v>
      </c>
    </row>
    <row r="104" spans="1:5" x14ac:dyDescent="0.25">
      <c r="A104" s="67"/>
      <c r="B104" s="68"/>
      <c r="C104" s="68"/>
      <c r="D104" s="68"/>
      <c r="E104" s="68"/>
    </row>
    <row r="105" spans="1:5" x14ac:dyDescent="0.25">
      <c r="A105" s="69"/>
      <c r="B105" s="49"/>
      <c r="C105" s="49"/>
      <c r="D105" s="49"/>
      <c r="E105" s="50"/>
    </row>
    <row r="106" spans="1:5" x14ac:dyDescent="0.25">
      <c r="A106" s="107" t="s">
        <v>14</v>
      </c>
      <c r="B106" s="108"/>
      <c r="C106" s="108"/>
      <c r="D106" s="52"/>
      <c r="E106" s="70"/>
    </row>
    <row r="107" spans="1:5" x14ac:dyDescent="0.25">
      <c r="A107" s="107" t="s">
        <v>28</v>
      </c>
      <c r="B107" s="109"/>
      <c r="C107" s="109"/>
      <c r="D107" s="109"/>
      <c r="E107" s="70"/>
    </row>
    <row r="108" spans="1:5" x14ac:dyDescent="0.25">
      <c r="A108" s="107" t="s">
        <v>51</v>
      </c>
      <c r="B108" s="109"/>
      <c r="C108" s="109"/>
      <c r="D108" s="109"/>
      <c r="E108" s="70"/>
    </row>
    <row r="109" spans="1:5" x14ac:dyDescent="0.25">
      <c r="A109" s="71" t="s">
        <v>9</v>
      </c>
      <c r="B109" s="72"/>
      <c r="C109" s="72"/>
      <c r="D109" s="72"/>
      <c r="E109" s="73"/>
    </row>
    <row r="110" spans="1:5" x14ac:dyDescent="0.25">
      <c r="A110" s="74"/>
      <c r="B110" s="75"/>
      <c r="C110" s="75"/>
      <c r="D110" s="75"/>
      <c r="E110" s="76"/>
    </row>
    <row r="112" spans="1:5" x14ac:dyDescent="0.25">
      <c r="A112" s="91"/>
      <c r="B112" s="78"/>
      <c r="C112" s="78"/>
      <c r="D112" s="78"/>
      <c r="E112" s="79"/>
    </row>
    <row r="113" spans="2:6" x14ac:dyDescent="0.25">
      <c r="B113" s="95"/>
      <c r="C113" s="95"/>
      <c r="D113" s="95"/>
      <c r="E113" s="95"/>
    </row>
    <row r="121" spans="2:6" x14ac:dyDescent="0.25">
      <c r="F121" s="3"/>
    </row>
    <row r="122" spans="2:6" x14ac:dyDescent="0.25">
      <c r="F122" s="3"/>
    </row>
    <row r="123" spans="2:6" x14ac:dyDescent="0.25">
      <c r="F123" s="3"/>
    </row>
    <row r="124" spans="2:6" x14ac:dyDescent="0.25">
      <c r="F124" s="3"/>
    </row>
  </sheetData>
  <mergeCells count="7">
    <mergeCell ref="E6:E7"/>
    <mergeCell ref="A106:C106"/>
    <mergeCell ref="A107:D107"/>
    <mergeCell ref="A108:D108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G37" sqref="G37"/>
    </sheetView>
  </sheetViews>
  <sheetFormatPr baseColWidth="10" defaultColWidth="12.6640625" defaultRowHeight="15.75" x14ac:dyDescent="0.25"/>
  <cols>
    <col min="1" max="5" width="14.109375" style="80" customWidth="1"/>
  </cols>
  <sheetData>
    <row r="1" spans="1:5" x14ac:dyDescent="0.25">
      <c r="A1" s="86" t="s">
        <v>53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28" t="s">
        <v>61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87" t="s">
        <v>54</v>
      </c>
      <c r="B7" s="105"/>
      <c r="C7" s="105"/>
      <c r="D7" s="105"/>
      <c r="E7" s="105"/>
    </row>
    <row r="8" spans="1:5" x14ac:dyDescent="0.2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x14ac:dyDescent="0.2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x14ac:dyDescent="0.2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x14ac:dyDescent="0.2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x14ac:dyDescent="0.2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x14ac:dyDescent="0.2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x14ac:dyDescent="0.2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x14ac:dyDescent="0.2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x14ac:dyDescent="0.2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x14ac:dyDescent="0.2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x14ac:dyDescent="0.2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x14ac:dyDescent="0.2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x14ac:dyDescent="0.2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x14ac:dyDescent="0.2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x14ac:dyDescent="0.2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x14ac:dyDescent="0.2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x14ac:dyDescent="0.2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x14ac:dyDescent="0.2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x14ac:dyDescent="0.2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x14ac:dyDescent="0.2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x14ac:dyDescent="0.2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x14ac:dyDescent="0.2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x14ac:dyDescent="0.2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x14ac:dyDescent="0.2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x14ac:dyDescent="0.25">
      <c r="A32" s="53" t="s">
        <v>63</v>
      </c>
      <c r="B32" s="53">
        <v>55004</v>
      </c>
      <c r="C32" s="53">
        <v>301</v>
      </c>
      <c r="D32" s="53">
        <v>73985</v>
      </c>
      <c r="E32" s="53">
        <v>4407</v>
      </c>
    </row>
    <row r="33" spans="1:6" x14ac:dyDescent="0.25">
      <c r="A33" s="53" t="s">
        <v>64</v>
      </c>
      <c r="B33" s="53">
        <f>Données_trimestrielles!B88+Données_trimestrielles!B89+Données_trimestrielles!B90+Données_trimestrielles!B91</f>
        <v>28885</v>
      </c>
      <c r="C33" s="53">
        <f>Données_trimestrielles!C88+Données_trimestrielles!C89+Données_trimestrielles!C90+Données_trimestrielles!C91</f>
        <v>77</v>
      </c>
      <c r="D33" s="53">
        <f>Données_trimestrielles!D88+Données_trimestrielles!D89+Données_trimestrielles!D90+Données_trimestrielles!D91</f>
        <v>49555</v>
      </c>
      <c r="E33" s="53">
        <f>Données_trimestrielles!E88+Données_trimestrielles!E89+Données_trimestrielles!E90+Données_trimestrielles!E91</f>
        <v>2370</v>
      </c>
    </row>
    <row r="34" spans="1:6" x14ac:dyDescent="0.25">
      <c r="A34" s="53" t="s">
        <v>65</v>
      </c>
      <c r="B34" s="53">
        <f>Données_trimestrielles!B92+Données_trimestrielles!B93+Données_trimestrielles!B94+Données_trimestrielles!B95</f>
        <v>26608</v>
      </c>
      <c r="C34" s="53">
        <f>Données_trimestrielles!C92+Données_trimestrielles!C93+Données_trimestrielles!C94+Données_trimestrielles!C95</f>
        <v>266</v>
      </c>
      <c r="D34" s="53">
        <f>Données_trimestrielles!D92+Données_trimestrielles!D93+Données_trimestrielles!D94+Données_trimestrielles!D95</f>
        <v>53501</v>
      </c>
      <c r="E34" s="53">
        <f>Données_trimestrielles!E92+Données_trimestrielles!E93+Données_trimestrielles!E94+Données_trimestrielles!E95</f>
        <v>2834</v>
      </c>
    </row>
    <row r="35" spans="1:6" x14ac:dyDescent="0.25">
      <c r="A35" s="53">
        <v>2022</v>
      </c>
      <c r="B35" s="53">
        <f>+Données_trimestrielles!B96+Données_trimestrielles!B97+Données_trimestrielles!B98+Données_trimestrielles!B99</f>
        <v>29211</v>
      </c>
      <c r="C35" s="53">
        <f>+Données_trimestrielles!C96+Données_trimestrielles!C97+Données_trimestrielles!C98+Données_trimestrielles!C99</f>
        <v>271</v>
      </c>
      <c r="D35" s="53">
        <f>+Données_trimestrielles!D96+Données_trimestrielles!D97+Données_trimestrielles!D98+Données_trimestrielles!D99</f>
        <v>45958</v>
      </c>
      <c r="E35" s="53">
        <f>+Données_trimestrielles!E96+Données_trimestrielles!E97+Données_trimestrielles!E98+Données_trimestrielles!E99</f>
        <v>4589</v>
      </c>
    </row>
    <row r="36" spans="1:6" x14ac:dyDescent="0.25">
      <c r="A36" s="53">
        <v>2023</v>
      </c>
      <c r="B36" s="53">
        <f>+Données_trimestrielles!B100+Données_trimestrielles!B101+Données_trimestrielles!B102+Données_trimestrielles!B103</f>
        <v>15383</v>
      </c>
      <c r="C36" s="53">
        <f>+Données_trimestrielles!C100+Données_trimestrielles!C101+Données_trimestrielles!C102+Données_trimestrielles!C103</f>
        <v>114</v>
      </c>
      <c r="D36" s="53">
        <f>+Données_trimestrielles!D100+Données_trimestrielles!D101+Données_trimestrielles!D102+Données_trimestrielles!D103</f>
        <v>24087</v>
      </c>
      <c r="E36" s="53">
        <f>+Données_trimestrielles!E100+Données_trimestrielles!E101+Données_trimestrielles!E102+Données_trimestrielles!E103</f>
        <v>3862</v>
      </c>
    </row>
    <row r="37" spans="1:6" x14ac:dyDescent="0.25">
      <c r="A37" s="67"/>
      <c r="B37" s="67"/>
      <c r="C37" s="67"/>
      <c r="D37" s="67"/>
      <c r="E37" s="67"/>
    </row>
    <row r="38" spans="1:6" x14ac:dyDescent="0.25">
      <c r="A38" s="69"/>
      <c r="B38" s="49"/>
      <c r="C38" s="49"/>
      <c r="D38" s="49"/>
      <c r="E38" s="50"/>
    </row>
    <row r="39" spans="1:6" x14ac:dyDescent="0.25">
      <c r="A39" s="107" t="s">
        <v>14</v>
      </c>
      <c r="B39" s="108"/>
      <c r="C39" s="108"/>
      <c r="D39" s="52"/>
      <c r="E39" s="70"/>
    </row>
    <row r="40" spans="1:6" x14ac:dyDescent="0.25">
      <c r="A40" s="107" t="s">
        <v>28</v>
      </c>
      <c r="B40" s="109"/>
      <c r="C40" s="109"/>
      <c r="D40" s="109"/>
      <c r="E40" s="70"/>
    </row>
    <row r="41" spans="1:6" x14ac:dyDescent="0.25">
      <c r="A41" s="107" t="s">
        <v>51</v>
      </c>
      <c r="B41" s="109"/>
      <c r="C41" s="109"/>
      <c r="D41" s="109"/>
      <c r="E41" s="70"/>
    </row>
    <row r="42" spans="1:6" x14ac:dyDescent="0.25">
      <c r="A42" s="71" t="s">
        <v>9</v>
      </c>
      <c r="B42" s="72"/>
      <c r="C42" s="72"/>
      <c r="D42" s="72"/>
      <c r="E42" s="73"/>
      <c r="F42" s="3"/>
    </row>
    <row r="43" spans="1:6" x14ac:dyDescent="0.25">
      <c r="A43" s="74"/>
      <c r="B43" s="75"/>
      <c r="C43" s="75"/>
      <c r="D43" s="75"/>
      <c r="E43" s="76"/>
    </row>
    <row r="45" spans="1:6" x14ac:dyDescent="0.25">
      <c r="B45" s="81"/>
      <c r="C45" s="81"/>
      <c r="D45" s="81"/>
      <c r="E45" s="82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Table-de-matière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NIZIGIYIMANA Ferdinand</cp:lastModifiedBy>
  <cp:lastPrinted>2017-09-25T14:36:27Z</cp:lastPrinted>
  <dcterms:created xsi:type="dcterms:W3CDTF">2000-08-21T12:17:43Z</dcterms:created>
  <dcterms:modified xsi:type="dcterms:W3CDTF">2024-02-13T09:35:24Z</dcterms:modified>
</cp:coreProperties>
</file>