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ABLEAUX STATISTIQUES\MB 12  2016 Anglais\"/>
    </mc:Choice>
  </mc:AlternateContent>
  <bookViews>
    <workbookView xWindow="720" yWindow="570" windowWidth="8625" windowHeight="3960"/>
  </bookViews>
  <sheets>
    <sheet name="ii4-2sitmonpassif" sheetId="1" r:id="rId1"/>
  </sheets>
  <definedNames>
    <definedName name="_xlnm.Print_Area" localSheetId="0">'ii4-2sitmonpassif'!$A$1:$N$177</definedName>
    <definedName name="Zone_impres_MI">'ii4-2sitmonpassif'!$A$1:$N$68</definedName>
  </definedNames>
  <calcPr calcId="152511"/>
</workbook>
</file>

<file path=xl/calcChain.xml><?xml version="1.0" encoding="utf-8"?>
<calcChain xmlns="http://schemas.openxmlformats.org/spreadsheetml/2006/main">
  <c r="M56" i="1" l="1"/>
  <c r="D56" i="1"/>
  <c r="F56" i="1" s="1"/>
  <c r="H56" i="1" s="1"/>
  <c r="N56" i="1" s="1"/>
  <c r="N172" i="1"/>
  <c r="N173" i="1"/>
  <c r="M172" i="1"/>
  <c r="M173" i="1"/>
  <c r="M171" i="1"/>
  <c r="D173" i="1"/>
  <c r="F173" i="1" s="1"/>
  <c r="H173" i="1" s="1"/>
  <c r="M55" i="1"/>
  <c r="D55" i="1"/>
  <c r="F55" i="1" s="1"/>
  <c r="H55" i="1" s="1"/>
  <c r="N55" i="1" s="1"/>
  <c r="D172" i="1" l="1"/>
  <c r="F172" i="1" s="1"/>
  <c r="H172" i="1" s="1"/>
  <c r="M53" i="1" l="1"/>
  <c r="F53" i="1"/>
  <c r="H53" i="1" s="1"/>
  <c r="N53" i="1" s="1"/>
  <c r="D53" i="1"/>
  <c r="M54" i="1"/>
  <c r="D54" i="1"/>
  <c r="F54" i="1" s="1"/>
  <c r="H54" i="1" s="1"/>
  <c r="N54" i="1" s="1"/>
  <c r="D171" i="1"/>
  <c r="F171" i="1" s="1"/>
  <c r="H171" i="1" s="1"/>
  <c r="N171" i="1" s="1"/>
  <c r="M170" i="1"/>
  <c r="D170" i="1"/>
  <c r="F170" i="1" s="1"/>
  <c r="H170" i="1" s="1"/>
  <c r="N170" i="1" s="1"/>
  <c r="M169" i="1"/>
  <c r="D169" i="1"/>
  <c r="F169" i="1" s="1"/>
  <c r="H169" i="1" s="1"/>
  <c r="N169" i="1" s="1"/>
  <c r="M168" i="1"/>
  <c r="D168" i="1"/>
  <c r="F168" i="1" s="1"/>
  <c r="H168" i="1" s="1"/>
  <c r="N168" i="1" s="1"/>
  <c r="M167" i="1"/>
  <c r="F167" i="1"/>
  <c r="H167" i="1" s="1"/>
  <c r="N167" i="1" s="1"/>
  <c r="D167" i="1"/>
  <c r="M166" i="1"/>
  <c r="D166" i="1"/>
  <c r="F166" i="1" s="1"/>
  <c r="H166" i="1" s="1"/>
  <c r="N166" i="1" s="1"/>
  <c r="M165" i="1"/>
  <c r="F165" i="1"/>
  <c r="H165" i="1" s="1"/>
  <c r="N165" i="1" s="1"/>
  <c r="D165" i="1"/>
  <c r="M164" i="1"/>
  <c r="D164" i="1"/>
  <c r="F164" i="1" s="1"/>
  <c r="H164" i="1" s="1"/>
  <c r="N164" i="1" s="1"/>
  <c r="M163" i="1"/>
  <c r="F163" i="1"/>
  <c r="H163" i="1" s="1"/>
  <c r="N163" i="1" s="1"/>
  <c r="D163" i="1"/>
  <c r="M162" i="1"/>
  <c r="D162" i="1"/>
  <c r="F162" i="1" s="1"/>
  <c r="H162" i="1" s="1"/>
  <c r="N162" i="1" s="1"/>
  <c r="M27" i="1" l="1"/>
  <c r="N27" i="1" s="1"/>
  <c r="M28" i="1"/>
  <c r="M36" i="1"/>
  <c r="M58" i="1"/>
  <c r="M59" i="1"/>
  <c r="M60" i="1"/>
  <c r="M61" i="1"/>
  <c r="M62" i="1"/>
  <c r="N62" i="1" s="1"/>
  <c r="M63" i="1"/>
  <c r="N63" i="1" s="1"/>
  <c r="M64" i="1"/>
  <c r="M65" i="1"/>
  <c r="M66" i="1"/>
  <c r="M67" i="1"/>
  <c r="N67" i="1" s="1"/>
  <c r="M68" i="1"/>
  <c r="N68" i="1" s="1"/>
  <c r="M69" i="1"/>
  <c r="M71" i="1"/>
  <c r="N71" i="1" s="1"/>
  <c r="M72" i="1"/>
  <c r="N72" i="1" s="1"/>
  <c r="M73" i="1"/>
  <c r="M74" i="1"/>
  <c r="M75" i="1"/>
  <c r="M76" i="1"/>
  <c r="N76" i="1" s="1"/>
  <c r="M77" i="1"/>
  <c r="M78" i="1"/>
  <c r="M79" i="1"/>
  <c r="M80" i="1"/>
  <c r="N80" i="1" s="1"/>
  <c r="M81" i="1"/>
  <c r="N81" i="1" s="1"/>
  <c r="M82" i="1"/>
  <c r="M84" i="1"/>
  <c r="M85" i="1"/>
  <c r="N85" i="1" s="1"/>
  <c r="M86" i="1"/>
  <c r="N86" i="1" s="1"/>
  <c r="M87" i="1"/>
  <c r="M88" i="1"/>
  <c r="M89" i="1"/>
  <c r="N89" i="1" s="1"/>
  <c r="M90" i="1"/>
  <c r="N90" i="1" s="1"/>
  <c r="M91" i="1"/>
  <c r="M92" i="1"/>
  <c r="M93" i="1"/>
  <c r="N93" i="1" s="1"/>
  <c r="M94" i="1"/>
  <c r="N94" i="1" s="1"/>
  <c r="M95" i="1"/>
  <c r="M97" i="1"/>
  <c r="M98" i="1"/>
  <c r="N98" i="1" s="1"/>
  <c r="M99" i="1"/>
  <c r="N99" i="1" s="1"/>
  <c r="M100" i="1"/>
  <c r="M101" i="1"/>
  <c r="M102" i="1"/>
  <c r="M103" i="1"/>
  <c r="N103" i="1" s="1"/>
  <c r="M104" i="1"/>
  <c r="M105" i="1"/>
  <c r="M106" i="1"/>
  <c r="M107" i="1"/>
  <c r="N107" i="1" s="1"/>
  <c r="M108" i="1"/>
  <c r="M110" i="1"/>
  <c r="M111" i="1"/>
  <c r="M112" i="1"/>
  <c r="N112" i="1" s="1"/>
  <c r="M113" i="1"/>
  <c r="M114" i="1"/>
  <c r="M115" i="1"/>
  <c r="M116" i="1"/>
  <c r="N116" i="1" s="1"/>
  <c r="M117" i="1"/>
  <c r="M118" i="1"/>
  <c r="M119" i="1"/>
  <c r="M120" i="1"/>
  <c r="M121" i="1"/>
  <c r="N48" i="1"/>
  <c r="N51" i="1"/>
  <c r="N61" i="1"/>
  <c r="N69" i="1"/>
  <c r="N77" i="1"/>
  <c r="N101" i="1"/>
  <c r="N109" i="1"/>
  <c r="N117" i="1"/>
  <c r="N125" i="1"/>
  <c r="N133" i="1"/>
  <c r="N141" i="1"/>
  <c r="N149" i="1"/>
  <c r="N157" i="1"/>
  <c r="N158" i="1"/>
  <c r="N44" i="1"/>
  <c r="N45" i="1"/>
  <c r="N46" i="1"/>
  <c r="N49" i="1"/>
  <c r="N50" i="1"/>
  <c r="N58" i="1"/>
  <c r="N59" i="1"/>
  <c r="N60" i="1"/>
  <c r="N64" i="1"/>
  <c r="N65" i="1"/>
  <c r="N66" i="1"/>
  <c r="N70" i="1"/>
  <c r="N73" i="1"/>
  <c r="N74" i="1"/>
  <c r="N75" i="1"/>
  <c r="N78" i="1"/>
  <c r="N79" i="1"/>
  <c r="N82" i="1"/>
  <c r="N83" i="1"/>
  <c r="N84" i="1"/>
  <c r="N87" i="1"/>
  <c r="N88" i="1"/>
  <c r="N91" i="1"/>
  <c r="N92" i="1"/>
  <c r="N95" i="1"/>
  <c r="N96" i="1"/>
  <c r="N97" i="1"/>
  <c r="N100" i="1"/>
  <c r="N102" i="1"/>
  <c r="N104" i="1"/>
  <c r="N105" i="1"/>
  <c r="N106" i="1"/>
  <c r="N108" i="1"/>
  <c r="N110" i="1"/>
  <c r="N111" i="1"/>
  <c r="N113" i="1"/>
  <c r="N114" i="1"/>
  <c r="N115" i="1"/>
  <c r="N118" i="1"/>
  <c r="N119" i="1"/>
  <c r="N120" i="1"/>
  <c r="N121" i="1"/>
  <c r="N122" i="1"/>
  <c r="N123" i="1"/>
  <c r="N124" i="1"/>
  <c r="N126" i="1"/>
  <c r="N127" i="1"/>
  <c r="N128" i="1"/>
  <c r="N129" i="1"/>
  <c r="N130" i="1"/>
  <c r="N131" i="1"/>
  <c r="N132" i="1"/>
  <c r="N134" i="1"/>
  <c r="N136" i="1"/>
  <c r="N137" i="1"/>
  <c r="N138" i="1"/>
  <c r="N139" i="1"/>
  <c r="N140" i="1"/>
  <c r="N142" i="1"/>
  <c r="N143" i="1"/>
  <c r="N144" i="1"/>
  <c r="N145" i="1"/>
  <c r="N146" i="1"/>
  <c r="N147" i="1"/>
  <c r="N150" i="1"/>
  <c r="N151" i="1"/>
  <c r="N152" i="1"/>
  <c r="N153" i="1"/>
  <c r="N154" i="1"/>
  <c r="N155" i="1"/>
  <c r="N156" i="1"/>
  <c r="N159" i="1"/>
  <c r="N160" i="1"/>
  <c r="N30" i="1" l="1"/>
  <c r="M26" i="1" l="1"/>
  <c r="N38" i="1" l="1"/>
  <c r="N43" i="1"/>
  <c r="N39" i="1" l="1"/>
  <c r="N40" i="1"/>
  <c r="N41" i="1"/>
  <c r="N29" i="1"/>
  <c r="D28" i="1" l="1"/>
  <c r="F28" i="1" s="1"/>
  <c r="H28" i="1" s="1"/>
  <c r="D36" i="1"/>
  <c r="F36" i="1" s="1"/>
  <c r="H36" i="1" s="1"/>
  <c r="D27" i="1"/>
  <c r="F27" i="1" s="1"/>
  <c r="H27" i="1" s="1"/>
  <c r="D26" i="1"/>
  <c r="F26" i="1" s="1"/>
  <c r="H26" i="1" s="1"/>
  <c r="M25" i="1"/>
  <c r="D25" i="1"/>
  <c r="F25" i="1" s="1"/>
  <c r="H25" i="1" s="1"/>
  <c r="M24" i="1"/>
  <c r="D24" i="1"/>
  <c r="F24" i="1" s="1"/>
  <c r="H24" i="1" s="1"/>
  <c r="N28" i="1" l="1"/>
  <c r="N26" i="1"/>
  <c r="N36" i="1"/>
  <c r="N24" i="1"/>
  <c r="N25" i="1"/>
  <c r="D106" i="1"/>
  <c r="F106" i="1" s="1"/>
  <c r="H106" i="1" s="1"/>
  <c r="D107" i="1"/>
  <c r="F107" i="1" s="1"/>
  <c r="H107" i="1" s="1"/>
  <c r="D108" i="1"/>
  <c r="F108" i="1" s="1"/>
  <c r="H108" i="1" s="1"/>
  <c r="D110" i="1"/>
  <c r="F110" i="1" s="1"/>
  <c r="H110" i="1" s="1"/>
  <c r="D111" i="1"/>
  <c r="F111" i="1" s="1"/>
  <c r="H111" i="1" s="1"/>
  <c r="D112" i="1"/>
  <c r="F112" i="1" s="1"/>
  <c r="H112" i="1" s="1"/>
  <c r="D113" i="1"/>
  <c r="F113" i="1" s="1"/>
  <c r="H113" i="1" s="1"/>
  <c r="D114" i="1"/>
  <c r="F114" i="1" s="1"/>
  <c r="H114" i="1" s="1"/>
  <c r="D115" i="1"/>
  <c r="F115" i="1" s="1"/>
  <c r="D116" i="1"/>
  <c r="F116" i="1" s="1"/>
  <c r="D117" i="1"/>
  <c r="F117" i="1" s="1"/>
  <c r="H117" i="1" s="1"/>
  <c r="D118" i="1"/>
  <c r="F118" i="1" s="1"/>
  <c r="H118" i="1" s="1"/>
  <c r="D119" i="1"/>
  <c r="F119" i="1" s="1"/>
  <c r="H119" i="1" s="1"/>
  <c r="D120" i="1"/>
  <c r="F120" i="1" s="1"/>
  <c r="H120" i="1" s="1"/>
  <c r="D121" i="1"/>
  <c r="F121" i="1" s="1"/>
  <c r="H121" i="1" s="1"/>
  <c r="D63" i="1"/>
  <c r="F63" i="1" s="1"/>
  <c r="H63" i="1" s="1"/>
  <c r="D59" i="1"/>
  <c r="F59" i="1" s="1"/>
  <c r="H59" i="1" s="1"/>
  <c r="D60" i="1"/>
  <c r="F60" i="1" s="1"/>
  <c r="H60" i="1" s="1"/>
  <c r="D61" i="1"/>
  <c r="F61" i="1" s="1"/>
  <c r="H61" i="1" s="1"/>
  <c r="D62" i="1"/>
  <c r="F62" i="1" s="1"/>
  <c r="H62" i="1" s="1"/>
  <c r="D64" i="1"/>
  <c r="F64" i="1" s="1"/>
  <c r="H64" i="1" s="1"/>
  <c r="D65" i="1"/>
  <c r="F65" i="1" s="1"/>
  <c r="H65" i="1" s="1"/>
  <c r="D66" i="1"/>
  <c r="F66" i="1" s="1"/>
  <c r="H66" i="1" s="1"/>
  <c r="D67" i="1"/>
  <c r="F67" i="1" s="1"/>
  <c r="H67" i="1" s="1"/>
  <c r="D68" i="1"/>
  <c r="F68" i="1" s="1"/>
  <c r="H68" i="1" s="1"/>
  <c r="D69" i="1"/>
  <c r="F69" i="1" s="1"/>
  <c r="H69" i="1" s="1"/>
  <c r="D84" i="1"/>
  <c r="F84" i="1" s="1"/>
  <c r="H84" i="1" s="1"/>
  <c r="D85" i="1"/>
  <c r="F85" i="1" s="1"/>
  <c r="H85" i="1" s="1"/>
  <c r="D86" i="1"/>
  <c r="F86" i="1" s="1"/>
  <c r="H86" i="1" s="1"/>
  <c r="D95" i="1" l="1"/>
  <c r="F95" i="1" s="1"/>
  <c r="H95" i="1" s="1"/>
  <c r="D102" i="1"/>
  <c r="F102" i="1" s="1"/>
  <c r="H102" i="1" s="1"/>
  <c r="D105" i="1" l="1"/>
  <c r="F105" i="1" s="1"/>
  <c r="H105" i="1" s="1"/>
  <c r="D104" i="1" l="1"/>
  <c r="F104" i="1" s="1"/>
  <c r="H104" i="1" s="1"/>
  <c r="D103" i="1" l="1"/>
  <c r="F103" i="1" s="1"/>
  <c r="H103" i="1" s="1"/>
  <c r="D101" i="1" l="1"/>
  <c r="F101" i="1" s="1"/>
  <c r="H101" i="1" s="1"/>
  <c r="D100" i="1" l="1"/>
  <c r="F100" i="1" s="1"/>
  <c r="H100" i="1" s="1"/>
  <c r="D99" i="1" l="1"/>
  <c r="F99" i="1" s="1"/>
  <c r="H99" i="1" s="1"/>
  <c r="D98" i="1" l="1"/>
  <c r="F98" i="1" s="1"/>
  <c r="H98" i="1" s="1"/>
  <c r="D97" i="1" l="1"/>
  <c r="F97" i="1" s="1"/>
  <c r="H97" i="1" s="1"/>
  <c r="D94" i="1" l="1"/>
  <c r="F94" i="1" s="1"/>
  <c r="H94" i="1" s="1"/>
  <c r="D93" i="1" l="1"/>
  <c r="F93" i="1" s="1"/>
  <c r="H93" i="1" s="1"/>
  <c r="D92" i="1"/>
  <c r="F92" i="1" s="1"/>
  <c r="H92" i="1" s="1"/>
  <c r="D91" i="1"/>
  <c r="F91" i="1" s="1"/>
  <c r="H91" i="1" s="1"/>
  <c r="D90" i="1"/>
  <c r="F90" i="1" s="1"/>
  <c r="H90" i="1" s="1"/>
  <c r="D89" i="1"/>
  <c r="F89" i="1" s="1"/>
  <c r="H89" i="1" s="1"/>
  <c r="D58" i="1"/>
  <c r="F58" i="1" s="1"/>
  <c r="H58" i="1" s="1"/>
  <c r="D71" i="1"/>
  <c r="F71" i="1" s="1"/>
  <c r="H71" i="1" s="1"/>
  <c r="D72" i="1"/>
  <c r="F72" i="1" s="1"/>
  <c r="H72" i="1" s="1"/>
  <c r="D73" i="1"/>
  <c r="F73" i="1" s="1"/>
  <c r="H73" i="1" s="1"/>
  <c r="D74" i="1"/>
  <c r="F74" i="1" s="1"/>
  <c r="H74" i="1" s="1"/>
  <c r="D75" i="1"/>
  <c r="F75" i="1" s="1"/>
  <c r="H75" i="1" s="1"/>
  <c r="D76" i="1"/>
  <c r="F76" i="1" s="1"/>
  <c r="H76" i="1" s="1"/>
  <c r="D77" i="1"/>
  <c r="F77" i="1" s="1"/>
  <c r="H77" i="1" s="1"/>
  <c r="D78" i="1"/>
  <c r="F78" i="1" s="1"/>
  <c r="H78" i="1" s="1"/>
  <c r="D79" i="1"/>
  <c r="F79" i="1" s="1"/>
  <c r="H79" i="1" s="1"/>
  <c r="D80" i="1"/>
  <c r="F80" i="1" s="1"/>
  <c r="H80" i="1" s="1"/>
  <c r="D81" i="1"/>
  <c r="F81" i="1" s="1"/>
  <c r="H81" i="1" s="1"/>
  <c r="D82" i="1"/>
  <c r="F82" i="1" s="1"/>
  <c r="H82" i="1" s="1"/>
  <c r="D87" i="1"/>
  <c r="F87" i="1" s="1"/>
  <c r="H87" i="1" s="1"/>
  <c r="D88" i="1"/>
  <c r="F88" i="1" s="1"/>
  <c r="H88" i="1" s="1"/>
</calcChain>
</file>

<file path=xl/sharedStrings.xml><?xml version="1.0" encoding="utf-8"?>
<sst xmlns="http://schemas.openxmlformats.org/spreadsheetml/2006/main" count="180" uniqueCount="108">
  <si>
    <t xml:space="preserve"> </t>
  </si>
  <si>
    <t>TOTAL</t>
  </si>
  <si>
    <t xml:space="preserve">    Total</t>
  </si>
  <si>
    <t xml:space="preserve">  Total</t>
  </si>
  <si>
    <t>Total</t>
  </si>
  <si>
    <t>2010</t>
  </si>
  <si>
    <t xml:space="preserve">2010 décembre </t>
  </si>
  <si>
    <t xml:space="preserve">2008 </t>
  </si>
  <si>
    <t xml:space="preserve">2009 </t>
  </si>
  <si>
    <r>
      <t>2011</t>
    </r>
    <r>
      <rPr>
        <vertAlign val="superscript"/>
        <sz val="12"/>
        <rFont val="Helv"/>
      </rPr>
      <t xml:space="preserve"> </t>
    </r>
  </si>
  <si>
    <r>
      <t xml:space="preserve">2012        </t>
    </r>
    <r>
      <rPr>
        <vertAlign val="superscript"/>
        <sz val="12"/>
        <rFont val="Helv"/>
      </rPr>
      <t xml:space="preserve"> </t>
    </r>
  </si>
  <si>
    <t xml:space="preserve">                   Description</t>
  </si>
  <si>
    <t>Period</t>
  </si>
  <si>
    <t xml:space="preserve">      MONETARY SURVEY </t>
  </si>
  <si>
    <t>Norrow money</t>
  </si>
  <si>
    <t>Quasi</t>
  </si>
  <si>
    <t xml:space="preserve"> money</t>
  </si>
  <si>
    <t xml:space="preserve"> Currency in</t>
  </si>
  <si>
    <t>circulation</t>
  </si>
  <si>
    <t>out of</t>
  </si>
  <si>
    <t>banks</t>
  </si>
  <si>
    <t xml:space="preserve">    Demand</t>
  </si>
  <si>
    <t xml:space="preserve">   deposits</t>
  </si>
  <si>
    <t>Time  and</t>
  </si>
  <si>
    <t>saving</t>
  </si>
  <si>
    <t>deposits</t>
  </si>
  <si>
    <t xml:space="preserve">  Import</t>
  </si>
  <si>
    <t xml:space="preserve"> deposits</t>
  </si>
  <si>
    <t>Share and</t>
  </si>
  <si>
    <t xml:space="preserve"> other equity</t>
  </si>
  <si>
    <t>Net inter-bank</t>
  </si>
  <si>
    <t>balances</t>
  </si>
  <si>
    <t xml:space="preserve">Net </t>
  </si>
  <si>
    <t>various</t>
  </si>
  <si>
    <t xml:space="preserve"> LIABILITIES</t>
  </si>
  <si>
    <t>Foreign</t>
  </si>
  <si>
    <t>currency</t>
  </si>
  <si>
    <t>of residents</t>
  </si>
  <si>
    <t>Broad money M3</t>
  </si>
  <si>
    <t>Broad money M2</t>
  </si>
  <si>
    <t xml:space="preserve">          september</t>
  </si>
  <si>
    <t xml:space="preserve">          december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</si>
  <si>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</si>
  <si>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</si>
  <si>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</si>
  <si>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</si>
  <si>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june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</si>
  <si>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</si>
  <si>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</si>
  <si>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</si>
  <si>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</si>
  <si>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 xml:space="preserve">2008 january </t>
  </si>
  <si>
    <t xml:space="preserve">2009 january </t>
  </si>
  <si>
    <t xml:space="preserve">2010 january </t>
  </si>
  <si>
    <t xml:space="preserve">2011 january </t>
  </si>
  <si>
    <t>II.4.2</t>
  </si>
  <si>
    <t xml:space="preserve">     (In millions of BIF)</t>
  </si>
  <si>
    <t>2013 january</t>
  </si>
  <si>
    <r>
      <t>2013</t>
    </r>
    <r>
      <rPr>
        <vertAlign val="superscript"/>
        <sz val="12"/>
        <rFont val="Helv"/>
      </rPr>
      <t/>
    </r>
  </si>
  <si>
    <t>Source : BRB</t>
  </si>
  <si>
    <t>2012 March</t>
  </si>
  <si>
    <t xml:space="preserve">          June </t>
  </si>
  <si>
    <t xml:space="preserve">          September</t>
  </si>
  <si>
    <t xml:space="preserve">          December</t>
  </si>
  <si>
    <t>2014 March</t>
  </si>
  <si>
    <t xml:space="preserve">          June</t>
  </si>
  <si>
    <t>2013 March</t>
  </si>
  <si>
    <t xml:space="preserve">          August</t>
  </si>
  <si>
    <t xml:space="preserve">          October</t>
  </si>
  <si>
    <t>2014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</si>
  <si>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</si>
  <si>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</si>
  <si>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</si>
  <si>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</si>
  <si>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>LIABILITIES</t>
  </si>
  <si>
    <t xml:space="preserve">          July</t>
  </si>
  <si>
    <t>2015 January</t>
  </si>
  <si>
    <t>2015 March</t>
  </si>
  <si>
    <r>
      <t>2014</t>
    </r>
    <r>
      <rPr>
        <vertAlign val="superscript"/>
        <sz val="12"/>
        <rFont val="Helv"/>
      </rPr>
      <t/>
    </r>
  </si>
  <si>
    <t>2013 September</t>
  </si>
  <si>
    <t>2012 January</t>
  </si>
  <si>
    <t>2013 October</t>
  </si>
  <si>
    <t>2013 November</t>
  </si>
  <si>
    <t>2013 December</t>
  </si>
  <si>
    <t>2014 Fébruary</t>
  </si>
  <si>
    <t xml:space="preserve">          Novembre</t>
  </si>
  <si>
    <r>
      <t>2015</t>
    </r>
    <r>
      <rPr>
        <vertAlign val="superscript"/>
        <sz val="12"/>
        <rFont val="Helv"/>
      </rPr>
      <t/>
    </r>
  </si>
  <si>
    <t>2014  March</t>
  </si>
  <si>
    <t>2014  April</t>
  </si>
  <si>
    <r>
      <t xml:space="preserve">          April</t>
    </r>
    <r>
      <rPr>
        <vertAlign val="superscript"/>
        <sz val="12"/>
        <rFont val="Helv"/>
      </rPr>
      <t>(p)</t>
    </r>
  </si>
  <si>
    <r>
      <t xml:space="preserve">          May</t>
    </r>
    <r>
      <rPr>
        <vertAlign val="superscript"/>
        <sz val="12"/>
        <rFont val="Helv"/>
      </rPr>
      <t>(p)</t>
    </r>
  </si>
  <si>
    <t>2014 May</t>
  </si>
  <si>
    <r>
      <t xml:space="preserve">          June</t>
    </r>
    <r>
      <rPr>
        <vertAlign val="superscript"/>
        <sz val="12"/>
        <rFont val="Helv"/>
      </rPr>
      <t>(p)</t>
    </r>
  </si>
  <si>
    <t>2014June</t>
  </si>
  <si>
    <r>
      <t xml:space="preserve">          July</t>
    </r>
    <r>
      <rPr>
        <vertAlign val="superscript"/>
        <sz val="12"/>
        <rFont val="Helv"/>
      </rPr>
      <t>(p)</t>
    </r>
  </si>
  <si>
    <t>2014 July</t>
  </si>
  <si>
    <r>
      <t xml:space="preserve">          August</t>
    </r>
    <r>
      <rPr>
        <vertAlign val="superscript"/>
        <sz val="12"/>
        <rFont val="Helv"/>
      </rPr>
      <t>(p)</t>
    </r>
  </si>
  <si>
    <t>2016 January</t>
  </si>
  <si>
    <t>2014 August</t>
  </si>
  <si>
    <t xml:space="preserve"> 2016  March</t>
  </si>
  <si>
    <r>
      <t xml:space="preserve">          September</t>
    </r>
    <r>
      <rPr>
        <vertAlign val="superscript"/>
        <sz val="12"/>
        <rFont val="Helv"/>
      </rPr>
      <t>(p)</t>
    </r>
  </si>
  <si>
    <r>
      <t xml:space="preserve">          October</t>
    </r>
    <r>
      <rPr>
        <vertAlign val="superscript"/>
        <sz val="12"/>
        <rFont val="Helv"/>
      </rPr>
      <t>(p)</t>
    </r>
  </si>
  <si>
    <t>2014 October</t>
  </si>
  <si>
    <r>
      <t xml:space="preserve">          November</t>
    </r>
    <r>
      <rPr>
        <vertAlign val="superscript"/>
        <sz val="12"/>
        <rFont val="Helv"/>
      </rPr>
      <t>(p)</t>
    </r>
  </si>
  <si>
    <t>2014 November</t>
  </si>
  <si>
    <r>
      <t xml:space="preserve">          December</t>
    </r>
    <r>
      <rPr>
        <vertAlign val="superscript"/>
        <sz val="12"/>
        <rFont val="Helv"/>
      </rPr>
      <t>(p)</t>
    </r>
  </si>
  <si>
    <t>2014 December</t>
  </si>
  <si>
    <t xml:space="preserve">                                                                                             Other items 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</si>
</sst>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</numFmts>
  <fonts count="9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2"/>
      <name val="Helv"/>
    </font>
    <font>
      <b/>
      <sz val="10"/>
      <name val="Helv"/>
    </font>
    <font>
      <sz val="12"/>
      <color theme="1"/>
      <name val="Helv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165" fontId="5" fillId="0" borderId="0"/>
  </cellStyleXfs>
  <cellXfs count="332">
    <xf numFmtId="165" fontId="0" fillId="0" borderId="0" xfId="0"/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2" fillId="2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3" fillId="0" borderId="1" xfId="0" applyFont="1" applyBorder="1"/>
    <xf numFmtId="165" fontId="3" fillId="2" borderId="1" xfId="0" applyFont="1" applyFill="1" applyBorder="1"/>
    <xf numFmtId="165" fontId="3" fillId="2" borderId="2" xfId="0" applyFont="1" applyFill="1" applyBorder="1"/>
    <xf numFmtId="165" fontId="3" fillId="2" borderId="3" xfId="0" applyFont="1" applyFill="1" applyBorder="1" applyAlignment="1">
      <alignment horizontal="center"/>
    </xf>
    <xf numFmtId="165" fontId="3" fillId="0" borderId="2" xfId="0" applyFont="1" applyBorder="1" applyAlignment="1">
      <alignment horizontal="center"/>
    </xf>
    <xf numFmtId="165" fontId="3" fillId="0" borderId="3" xfId="0" applyFont="1" applyBorder="1"/>
    <xf numFmtId="165" fontId="0" fillId="2" borderId="4" xfId="0" applyFont="1" applyFill="1" applyBorder="1"/>
    <xf numFmtId="165" fontId="0" fillId="2" borderId="5" xfId="0" applyFont="1" applyFill="1" applyBorder="1"/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6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0" borderId="0" xfId="0" applyFont="1" applyBorder="1" applyAlignment="1"/>
    <xf numFmtId="165" fontId="0" fillId="0" borderId="5" xfId="0" applyFont="1" applyBorder="1"/>
    <xf numFmtId="165" fontId="0" fillId="2" borderId="1" xfId="0" applyFont="1" applyFill="1" applyBorder="1" applyAlignment="1">
      <alignment horizontal="center"/>
    </xf>
    <xf numFmtId="165" fontId="0" fillId="2" borderId="4" xfId="0" applyFont="1" applyFill="1" applyBorder="1" applyAlignment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0" borderId="9" xfId="0" applyNumberFormat="1" applyFont="1" applyBorder="1" applyAlignment="1" applyProtection="1">
      <alignment horizontal="centerContinuous"/>
    </xf>
    <xf numFmtId="165" fontId="0" fillId="0" borderId="9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centerContinuous"/>
    </xf>
    <xf numFmtId="166" fontId="0" fillId="0" borderId="10" xfId="0" quotePrefix="1" applyNumberFormat="1" applyFont="1" applyBorder="1" applyAlignment="1" applyProtection="1">
      <alignment horizontal="left"/>
    </xf>
    <xf numFmtId="165" fontId="0" fillId="0" borderId="10" xfId="0" applyFont="1" applyFill="1" applyBorder="1" applyAlignment="1">
      <alignment horizontal="left"/>
    </xf>
    <xf numFmtId="165" fontId="0" fillId="0" borderId="8" xfId="0" applyFont="1" applyBorder="1" applyAlignment="1">
      <alignment horizontal="right"/>
    </xf>
    <xf numFmtId="165" fontId="0" fillId="2" borderId="9" xfId="0" applyFont="1" applyFill="1" applyBorder="1"/>
    <xf numFmtId="165" fontId="0" fillId="0" borderId="10" xfId="0" applyFill="1" applyBorder="1" applyAlignment="1">
      <alignment horizontal="left"/>
    </xf>
    <xf numFmtId="165" fontId="0" fillId="0" borderId="3" xfId="0" applyFont="1" applyBorder="1"/>
    <xf numFmtId="165" fontId="0" fillId="0" borderId="10" xfId="0" quotePrefix="1" applyNumberFormat="1" applyFont="1" applyFill="1" applyBorder="1" applyAlignment="1" applyProtection="1">
      <alignment horizontal="lef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/>
    <xf numFmtId="165" fontId="0" fillId="0" borderId="0" xfId="0" applyFont="1" applyBorder="1"/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6" fillId="0" borderId="2" xfId="2" applyNumberFormat="1" applyFont="1" applyBorder="1" applyAlignment="1" applyProtection="1">
      <alignment horizontal="left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 applyFont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6" fontId="0" fillId="0" borderId="10" xfId="0" applyNumberFormat="1" applyBorder="1" applyAlignment="1" applyProtection="1">
      <alignment horizontal="left"/>
    </xf>
    <xf numFmtId="165" fontId="7" fillId="0" borderId="2" xfId="0" applyNumberFormat="1" applyFont="1" applyBorder="1" applyAlignment="1" applyProtection="1">
      <alignment horizontal="fill"/>
    </xf>
    <xf numFmtId="165" fontId="7" fillId="0" borderId="0" xfId="0" applyFont="1" applyBorder="1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5" fontId="0" fillId="0" borderId="0" xfId="0" applyFont="1"/>
    <xf numFmtId="165" fontId="7" fillId="0" borderId="7" xfId="0" applyNumberFormat="1" applyFont="1" applyBorder="1" applyAlignment="1" applyProtection="1">
      <alignment horizontal="fill"/>
    </xf>
    <xf numFmtId="165" fontId="8" fillId="0" borderId="2" xfId="0" applyFont="1" applyBorder="1"/>
    <xf numFmtId="165" fontId="7" fillId="0" borderId="7" xfId="0" applyFont="1" applyBorder="1"/>
    <xf numFmtId="165" fontId="7" fillId="0" borderId="0" xfId="0" applyNumberFormat="1" applyFont="1" applyBorder="1" applyAlignment="1" applyProtection="1">
      <alignment horizontal="centerContinuous"/>
    </xf>
    <xf numFmtId="168" fontId="7" fillId="0" borderId="0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 applyProtection="1">
      <alignment horizontal="fill"/>
    </xf>
    <xf numFmtId="166" fontId="7" fillId="0" borderId="7" xfId="0" applyNumberFormat="1" applyFont="1" applyBorder="1" applyProtection="1"/>
    <xf numFmtId="166" fontId="7" fillId="0" borderId="0" xfId="0" applyNumberFormat="1" applyFont="1" applyProtection="1"/>
    <xf numFmtId="165" fontId="7" fillId="0" borderId="0" xfId="0" applyFont="1" applyBorder="1" applyAlignment="1">
      <alignment horizontal="right"/>
    </xf>
    <xf numFmtId="165" fontId="7" fillId="0" borderId="0" xfId="0" applyFont="1"/>
    <xf numFmtId="165" fontId="7" fillId="0" borderId="0" xfId="0" applyNumberFormat="1" applyFont="1" applyBorder="1" applyAlignment="1" applyProtection="1">
      <alignment horizontal="left"/>
    </xf>
    <xf numFmtId="165" fontId="7" fillId="0" borderId="0" xfId="0" applyNumberFormat="1" applyFont="1" applyBorder="1" applyAlignment="1" applyProtection="1">
      <alignment horizontal="center"/>
    </xf>
    <xf numFmtId="166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right"/>
    </xf>
    <xf numFmtId="168" fontId="7" fillId="0" borderId="5" xfId="0" applyNumberFormat="1" applyFont="1" applyBorder="1" applyAlignment="1" applyProtection="1">
      <alignment horizontal="right"/>
    </xf>
    <xf numFmtId="165" fontId="7" fillId="0" borderId="8" xfId="0" applyNumberFormat="1" applyFont="1" applyBorder="1" applyAlignment="1" applyProtection="1">
      <alignment horizontal="fill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 applyFont="1" applyBorder="1"/>
    <xf numFmtId="165" fontId="0" fillId="0" borderId="0" xfId="0" applyBorder="1"/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8" fontId="0" fillId="0" borderId="0" xfId="0" applyNumberFormat="1" applyFont="1" applyBorder="1" applyAlignment="1" applyProtection="1">
      <alignment horizontal="right"/>
    </xf>
    <xf numFmtId="165" fontId="0" fillId="0" borderId="0" xfId="0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 applyFont="1"/>
    <xf numFmtId="165" fontId="0" fillId="0" borderId="0" xfId="0" applyFont="1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 applyFont="1"/>
    <xf numFmtId="165" fontId="0" fillId="0" borderId="0" xfId="0" applyFont="1" applyBorder="1"/>
    <xf numFmtId="166" fontId="0" fillId="0" borderId="10" xfId="0" applyNumberFormat="1" applyBorder="1" applyAlignment="1" applyProtection="1">
      <alignment horizontal="left"/>
    </xf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6" fontId="0" fillId="0" borderId="10" xfId="0" applyNumberFormat="1" applyBorder="1" applyAlignment="1" applyProtection="1">
      <alignment horizontal="left"/>
    </xf>
    <xf numFmtId="165" fontId="2" fillId="0" borderId="6" xfId="0" applyFont="1" applyBorder="1"/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left"/>
    </xf>
    <xf numFmtId="165" fontId="2" fillId="0" borderId="10" xfId="0" applyFont="1" applyBorder="1"/>
    <xf numFmtId="165" fontId="2" fillId="0" borderId="4" xfId="0" applyNumberFormat="1" applyFont="1" applyBorder="1" applyAlignment="1" applyProtection="1">
      <alignment horizontal="fill"/>
    </xf>
    <xf numFmtId="165" fontId="2" fillId="0" borderId="4" xfId="0" applyFont="1" applyBorder="1"/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2" fillId="0" borderId="5" xfId="0" applyFont="1" applyBorder="1"/>
    <xf numFmtId="165" fontId="2" fillId="2" borderId="4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162"/>
  <sheetViews>
    <sheetView showGridLines="0" tabSelected="1" view="pageBreakPreview" zoomScale="60" zoomScaleNormal="100" workbookViewId="0">
      <selection activeCell="J17" sqref="J17"/>
    </sheetView>
  </sheetViews>
  <sheetFormatPr defaultColWidth="11.5546875" defaultRowHeight="15.75" x14ac:dyDescent="0.25"/>
  <cols>
    <col min="1" max="1" width="27.5546875" style="4" customWidth="1"/>
    <col min="2" max="2" width="15.21875" style="4" customWidth="1"/>
    <col min="3" max="3" width="15.44140625" style="4" customWidth="1"/>
    <col min="4" max="4" width="15.33203125" style="4" customWidth="1"/>
    <col min="5" max="5" width="14.6640625" style="4" customWidth="1"/>
    <col min="6" max="6" width="14.77734375" style="4" customWidth="1"/>
    <col min="7" max="7" width="14.21875" style="53" customWidth="1"/>
    <col min="8" max="8" width="16.77734375" style="4" customWidth="1"/>
    <col min="9" max="9" width="15.21875" style="4" customWidth="1"/>
    <col min="10" max="10" width="15.33203125" style="223" customWidth="1"/>
    <col min="11" max="11" width="15.77734375" style="4" customWidth="1"/>
    <col min="12" max="12" width="13.5546875" style="223" customWidth="1"/>
    <col min="13" max="13" width="13.88671875" style="4" customWidth="1"/>
    <col min="14" max="14" width="19.88671875" style="4" customWidth="1"/>
    <col min="15" max="15" width="12.33203125" style="4" customWidth="1"/>
    <col min="16" max="16" width="12.77734375" style="4" customWidth="1"/>
    <col min="17" max="17" width="14.77734375" style="4" customWidth="1"/>
    <col min="18" max="18" width="12.77734375" style="4" customWidth="1"/>
    <col min="19" max="16384" width="11.5546875" style="4"/>
  </cols>
  <sheetData>
    <row r="1" spans="1:26" x14ac:dyDescent="0.25">
      <c r="A1" s="165" t="s">
        <v>74</v>
      </c>
      <c r="B1" s="1"/>
      <c r="C1" s="1"/>
      <c r="D1" s="1"/>
      <c r="E1" s="1"/>
      <c r="F1" s="1"/>
      <c r="G1" s="2"/>
      <c r="H1" s="1"/>
      <c r="I1" s="1"/>
      <c r="J1" s="201"/>
      <c r="K1" s="1"/>
      <c r="L1" s="201"/>
      <c r="M1" s="1"/>
      <c r="N1" s="3"/>
    </row>
    <row r="2" spans="1:26" x14ac:dyDescent="0.25">
      <c r="A2" s="5"/>
      <c r="B2" s="6"/>
      <c r="C2" s="6"/>
      <c r="D2" s="6"/>
      <c r="E2" s="6"/>
      <c r="F2" s="6"/>
      <c r="G2" s="7"/>
      <c r="H2" s="6"/>
      <c r="I2" s="6"/>
      <c r="J2" s="202"/>
      <c r="K2" s="6"/>
      <c r="L2" s="202"/>
      <c r="M2" s="6"/>
      <c r="N2" s="315" t="s">
        <v>55</v>
      </c>
    </row>
    <row r="3" spans="1:26" x14ac:dyDescent="0.25">
      <c r="A3" s="319" t="s">
        <v>13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/>
    </row>
    <row r="4" spans="1:26" x14ac:dyDescent="0.25">
      <c r="A4" s="5"/>
      <c r="B4" s="9" t="s">
        <v>0</v>
      </c>
      <c r="C4" s="6"/>
      <c r="D4" s="6"/>
      <c r="E4" s="6"/>
      <c r="F4" s="6"/>
      <c r="G4" s="8" t="s">
        <v>56</v>
      </c>
      <c r="H4" s="6"/>
      <c r="I4" s="6"/>
      <c r="J4" s="202"/>
      <c r="K4" s="6"/>
      <c r="L4" s="224" t="s">
        <v>0</v>
      </c>
      <c r="M4" s="9"/>
      <c r="N4" s="64"/>
    </row>
    <row r="5" spans="1:26" x14ac:dyDescent="0.25">
      <c r="A5" s="319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1"/>
      <c r="O5" s="10"/>
      <c r="P5" s="10"/>
      <c r="Q5" s="10"/>
    </row>
    <row r="6" spans="1:26" x14ac:dyDescent="0.25">
      <c r="A6" s="319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1"/>
      <c r="O6" s="10"/>
      <c r="P6" s="10"/>
      <c r="Q6" s="10"/>
    </row>
    <row r="7" spans="1:26" x14ac:dyDescent="0.25">
      <c r="A7" s="11"/>
      <c r="B7" s="12"/>
      <c r="C7" s="12"/>
      <c r="D7" s="12"/>
      <c r="E7" s="12"/>
      <c r="F7" s="12"/>
      <c r="G7" s="13"/>
      <c r="H7" s="12"/>
      <c r="I7" s="14"/>
      <c r="J7" s="213"/>
      <c r="K7" s="14"/>
      <c r="L7" s="213"/>
      <c r="M7" s="14"/>
      <c r="N7" s="15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5">
      <c r="A8" s="16"/>
      <c r="B8" s="17"/>
      <c r="C8" s="18"/>
      <c r="D8" s="18"/>
      <c r="E8" s="18"/>
      <c r="F8" s="18"/>
      <c r="G8" s="18"/>
      <c r="H8" s="19"/>
      <c r="I8" s="16"/>
      <c r="J8" s="214"/>
      <c r="K8" s="20"/>
      <c r="L8" s="214"/>
      <c r="M8" s="21"/>
      <c r="N8" s="21"/>
    </row>
    <row r="9" spans="1:26" ht="15.75" customHeight="1" x14ac:dyDescent="0.25">
      <c r="A9" s="316" t="s">
        <v>11</v>
      </c>
      <c r="B9" s="22"/>
      <c r="C9" s="7"/>
      <c r="D9" s="7"/>
      <c r="E9" s="7"/>
      <c r="F9" s="7"/>
      <c r="G9" s="69"/>
      <c r="H9" s="23"/>
      <c r="I9" s="5"/>
      <c r="J9" s="202"/>
      <c r="K9" s="6"/>
      <c r="L9" s="202"/>
      <c r="M9" s="64"/>
      <c r="N9" s="314" t="s">
        <v>1</v>
      </c>
    </row>
    <row r="10" spans="1:26" x14ac:dyDescent="0.25">
      <c r="A10" s="317"/>
      <c r="B10" s="329" t="s">
        <v>38</v>
      </c>
      <c r="C10" s="330"/>
      <c r="D10" s="330"/>
      <c r="E10" s="330"/>
      <c r="F10" s="330"/>
      <c r="G10" s="330"/>
      <c r="H10" s="331"/>
      <c r="I10" s="312" t="s">
        <v>107</v>
      </c>
      <c r="J10" s="313"/>
      <c r="K10" s="61"/>
      <c r="L10" s="61"/>
      <c r="M10" s="62"/>
      <c r="N10" s="314" t="s">
        <v>34</v>
      </c>
      <c r="O10" s="63"/>
      <c r="P10" s="6"/>
    </row>
    <row r="11" spans="1:26" x14ac:dyDescent="0.25">
      <c r="A11" s="318"/>
      <c r="B11" s="25"/>
      <c r="C11" s="6"/>
      <c r="D11" s="6"/>
      <c r="E11" s="6"/>
      <c r="F11" s="6"/>
      <c r="G11" s="69"/>
      <c r="H11" s="62"/>
      <c r="I11" s="60"/>
      <c r="J11" s="202"/>
      <c r="K11" s="61"/>
      <c r="L11" s="225"/>
      <c r="M11" s="62"/>
      <c r="N11" s="328"/>
    </row>
    <row r="12" spans="1:26" x14ac:dyDescent="0.25">
      <c r="A12" s="318"/>
      <c r="B12" s="325" t="s">
        <v>39</v>
      </c>
      <c r="C12" s="326"/>
      <c r="D12" s="326"/>
      <c r="E12" s="326"/>
      <c r="F12" s="327"/>
      <c r="G12" s="65" t="s">
        <v>35</v>
      </c>
      <c r="H12" s="26" t="s">
        <v>4</v>
      </c>
      <c r="I12" s="60"/>
      <c r="J12" s="202"/>
      <c r="K12" s="61"/>
      <c r="L12" s="202"/>
      <c r="M12" s="64"/>
      <c r="N12" s="64"/>
    </row>
    <row r="13" spans="1:26" x14ac:dyDescent="0.25">
      <c r="A13" s="317"/>
      <c r="B13" s="11"/>
      <c r="C13" s="14"/>
      <c r="D13" s="14"/>
      <c r="E13" s="14"/>
      <c r="F13" s="15"/>
      <c r="G13" s="66" t="s">
        <v>36</v>
      </c>
      <c r="H13" s="27"/>
      <c r="I13" s="25"/>
      <c r="J13" s="215"/>
      <c r="K13" s="29"/>
      <c r="L13" s="215"/>
      <c r="M13" s="30"/>
      <c r="N13" s="64"/>
    </row>
    <row r="14" spans="1:26" x14ac:dyDescent="0.25">
      <c r="A14" s="317"/>
      <c r="B14" s="24"/>
      <c r="C14" s="68" t="s">
        <v>14</v>
      </c>
      <c r="D14" s="64"/>
      <c r="E14" s="61" t="s">
        <v>15</v>
      </c>
      <c r="F14" s="31" t="s">
        <v>2</v>
      </c>
      <c r="G14" s="69" t="s">
        <v>25</v>
      </c>
      <c r="H14" s="60"/>
      <c r="I14" s="70" t="s">
        <v>26</v>
      </c>
      <c r="J14" s="216" t="s">
        <v>28</v>
      </c>
      <c r="K14" s="71" t="s">
        <v>30</v>
      </c>
      <c r="L14" s="225" t="s">
        <v>32</v>
      </c>
      <c r="M14" s="67" t="s">
        <v>4</v>
      </c>
      <c r="N14" s="27"/>
    </row>
    <row r="15" spans="1:26" x14ac:dyDescent="0.25">
      <c r="A15" s="318"/>
      <c r="B15" s="24"/>
      <c r="C15" s="6"/>
      <c r="D15" s="64"/>
      <c r="E15" s="61" t="s">
        <v>16</v>
      </c>
      <c r="F15" s="27"/>
      <c r="G15" s="69" t="s">
        <v>37</v>
      </c>
      <c r="H15" s="32"/>
      <c r="I15" s="72" t="s">
        <v>27</v>
      </c>
      <c r="J15" s="216" t="s">
        <v>29</v>
      </c>
      <c r="K15" s="34" t="s">
        <v>31</v>
      </c>
      <c r="L15" s="225" t="s">
        <v>33</v>
      </c>
      <c r="M15" s="60"/>
      <c r="N15" s="27"/>
    </row>
    <row r="16" spans="1:26" x14ac:dyDescent="0.25">
      <c r="A16" s="317"/>
      <c r="B16" s="11"/>
      <c r="C16" s="14"/>
      <c r="D16" s="15"/>
      <c r="E16" s="14"/>
      <c r="F16" s="35"/>
      <c r="G16" s="69"/>
      <c r="H16" s="60"/>
      <c r="I16" s="33"/>
      <c r="J16" s="202"/>
      <c r="K16" s="34"/>
      <c r="L16" s="225"/>
      <c r="M16" s="60"/>
      <c r="N16" s="27"/>
    </row>
    <row r="17" spans="1:26" x14ac:dyDescent="0.25">
      <c r="A17" s="316"/>
      <c r="B17" s="36"/>
      <c r="C17" s="27"/>
      <c r="D17" s="27"/>
      <c r="E17" s="37"/>
      <c r="F17" s="27"/>
      <c r="G17" s="7"/>
      <c r="H17" s="5"/>
      <c r="I17" s="27"/>
      <c r="J17" s="202"/>
      <c r="K17" s="27"/>
      <c r="L17" s="202"/>
      <c r="M17" s="5"/>
      <c r="N17" s="27"/>
    </row>
    <row r="18" spans="1:26" x14ac:dyDescent="0.25">
      <c r="A18" s="316"/>
      <c r="B18" s="33" t="s">
        <v>17</v>
      </c>
      <c r="C18" s="62" t="s">
        <v>21</v>
      </c>
      <c r="D18" s="33" t="s">
        <v>3</v>
      </c>
      <c r="E18" s="61" t="s">
        <v>23</v>
      </c>
      <c r="F18" s="27"/>
      <c r="G18" s="7"/>
      <c r="H18" s="5"/>
      <c r="I18" s="27"/>
      <c r="J18" s="202"/>
      <c r="K18" s="27"/>
      <c r="L18" s="202"/>
      <c r="M18" s="5"/>
      <c r="N18" s="27"/>
    </row>
    <row r="19" spans="1:26" x14ac:dyDescent="0.25">
      <c r="A19" s="316"/>
      <c r="B19" s="33" t="s">
        <v>18</v>
      </c>
      <c r="C19" s="62" t="s">
        <v>22</v>
      </c>
      <c r="D19" s="27"/>
      <c r="E19" s="61" t="s">
        <v>24</v>
      </c>
      <c r="F19" s="27"/>
      <c r="G19" s="7"/>
      <c r="H19" s="5"/>
      <c r="I19" s="27"/>
      <c r="J19" s="202"/>
      <c r="K19" s="27"/>
      <c r="L19" s="202"/>
      <c r="M19" s="5"/>
      <c r="N19" s="27"/>
    </row>
    <row r="20" spans="1:26" x14ac:dyDescent="0.25">
      <c r="A20" s="316"/>
      <c r="B20" s="33" t="s">
        <v>19</v>
      </c>
      <c r="C20" s="33"/>
      <c r="D20" s="27"/>
      <c r="E20" s="61" t="s">
        <v>25</v>
      </c>
      <c r="F20" s="27"/>
      <c r="G20" s="7"/>
      <c r="H20" s="5"/>
      <c r="I20" s="27"/>
      <c r="J20" s="202"/>
      <c r="K20" s="27"/>
      <c r="L20" s="202"/>
      <c r="M20" s="5"/>
      <c r="N20" s="27"/>
    </row>
    <row r="21" spans="1:26" x14ac:dyDescent="0.25">
      <c r="A21" s="318" t="s">
        <v>12</v>
      </c>
      <c r="B21" s="33" t="s">
        <v>20</v>
      </c>
      <c r="C21" s="38"/>
      <c r="D21" s="27"/>
      <c r="E21" s="39"/>
      <c r="F21" s="27"/>
      <c r="G21" s="7"/>
      <c r="H21" s="5"/>
      <c r="I21" s="27"/>
      <c r="J21" s="202"/>
      <c r="K21" s="27"/>
      <c r="L21" s="202"/>
      <c r="M21" s="5"/>
      <c r="N21" s="27"/>
    </row>
    <row r="22" spans="1:26" ht="1.5" customHeight="1" x14ac:dyDescent="0.25">
      <c r="A22" s="35"/>
      <c r="B22" s="40"/>
      <c r="C22" s="40"/>
      <c r="D22" s="40"/>
      <c r="E22" s="14"/>
      <c r="F22" s="40"/>
      <c r="G22" s="41"/>
      <c r="H22" s="11"/>
      <c r="I22" s="40"/>
      <c r="J22" s="213"/>
      <c r="K22" s="40"/>
      <c r="L22" s="213"/>
      <c r="M22" s="11"/>
      <c r="N22" s="40"/>
      <c r="O22" s="10"/>
      <c r="P22" s="10"/>
      <c r="Q22" s="10"/>
      <c r="R22" s="10"/>
      <c r="S22" s="10"/>
      <c r="T22" s="10"/>
    </row>
    <row r="23" spans="1:26" x14ac:dyDescent="0.25">
      <c r="A23" s="36"/>
      <c r="B23" s="78"/>
      <c r="C23" s="27"/>
      <c r="D23" s="42"/>
      <c r="E23" s="6"/>
      <c r="F23" s="34"/>
      <c r="G23" s="76"/>
      <c r="H23" s="6"/>
      <c r="I23" s="27"/>
      <c r="J23" s="202"/>
      <c r="K23" s="43"/>
      <c r="L23" s="226"/>
      <c r="M23" s="45"/>
      <c r="N23" s="36"/>
    </row>
    <row r="24" spans="1:26" hidden="1" x14ac:dyDescent="0.25">
      <c r="A24" s="79" t="s">
        <v>7</v>
      </c>
      <c r="B24" s="57">
        <v>112623.7</v>
      </c>
      <c r="C24" s="54">
        <v>207061.90000000005</v>
      </c>
      <c r="D24" s="47">
        <f t="shared" ref="D24:D28" si="0">SUM(B24:C24)</f>
        <v>319685.60000000003</v>
      </c>
      <c r="E24" s="55">
        <v>99838.999999999985</v>
      </c>
      <c r="F24" s="47">
        <f t="shared" ref="F24:F28" si="1">D24+E24</f>
        <v>419524.60000000003</v>
      </c>
      <c r="G24" s="56">
        <v>63073.699999999953</v>
      </c>
      <c r="H24" s="55">
        <f t="shared" ref="H24:H28" si="2">F24+G24</f>
        <v>482598.3</v>
      </c>
      <c r="I24" s="54">
        <v>5225.7</v>
      </c>
      <c r="J24" s="217">
        <v>142416.4</v>
      </c>
      <c r="K24" s="46">
        <v>-1373.0999999999985</v>
      </c>
      <c r="L24" s="227">
        <v>11118.499999999993</v>
      </c>
      <c r="M24" s="48">
        <f>SUM(I24:L24)</f>
        <v>157387.5</v>
      </c>
      <c r="N24" s="281">
        <f t="shared" ref="N24:N30" si="3">H24+M24</f>
        <v>639985.80000000005</v>
      </c>
    </row>
    <row r="25" spans="1:26" hidden="1" x14ac:dyDescent="0.25">
      <c r="A25" s="80" t="s">
        <v>8</v>
      </c>
      <c r="B25" s="57">
        <v>120915.70000000001</v>
      </c>
      <c r="C25" s="54">
        <v>246210.90000000002</v>
      </c>
      <c r="D25" s="47">
        <f t="shared" si="0"/>
        <v>367126.60000000003</v>
      </c>
      <c r="E25" s="55">
        <v>116937.90000000001</v>
      </c>
      <c r="F25" s="47">
        <f t="shared" si="1"/>
        <v>484064.50000000006</v>
      </c>
      <c r="G25" s="56">
        <v>81245.400000000009</v>
      </c>
      <c r="H25" s="55">
        <f t="shared" si="2"/>
        <v>565309.9</v>
      </c>
      <c r="I25" s="54">
        <v>3627.5</v>
      </c>
      <c r="J25" s="217">
        <v>167498.00000000003</v>
      </c>
      <c r="K25" s="46">
        <v>1713.6999999999935</v>
      </c>
      <c r="L25" s="227">
        <v>34702.600000000006</v>
      </c>
      <c r="M25" s="48">
        <f>SUM(I25:L25)</f>
        <v>207541.80000000002</v>
      </c>
      <c r="N25" s="281">
        <f t="shared" si="3"/>
        <v>772851.70000000007</v>
      </c>
    </row>
    <row r="26" spans="1:26" hidden="1" x14ac:dyDescent="0.25">
      <c r="A26" s="80" t="s">
        <v>5</v>
      </c>
      <c r="B26" s="57">
        <v>139103.40000000002</v>
      </c>
      <c r="C26" s="54">
        <v>313759</v>
      </c>
      <c r="D26" s="47">
        <f t="shared" si="0"/>
        <v>452862.4</v>
      </c>
      <c r="E26" s="55">
        <v>144147.40000000002</v>
      </c>
      <c r="F26" s="47">
        <f t="shared" si="1"/>
        <v>597009.80000000005</v>
      </c>
      <c r="G26" s="56">
        <v>89620</v>
      </c>
      <c r="H26" s="55">
        <f t="shared" si="2"/>
        <v>686629.8</v>
      </c>
      <c r="I26" s="54">
        <v>10515.6</v>
      </c>
      <c r="J26" s="217">
        <v>158677.79999999999</v>
      </c>
      <c r="K26" s="46">
        <v>970.69999999999709</v>
      </c>
      <c r="L26" s="227">
        <v>38428.9</v>
      </c>
      <c r="M26" s="48">
        <f>SUM(I26:L26)</f>
        <v>208592.99999999997</v>
      </c>
      <c r="N26" s="281">
        <f t="shared" si="3"/>
        <v>895222.8</v>
      </c>
      <c r="P26" s="6"/>
      <c r="Q26" s="6"/>
      <c r="R26" s="6"/>
    </row>
    <row r="27" spans="1:26" ht="18" x14ac:dyDescent="0.25">
      <c r="A27" s="73" t="s">
        <v>9</v>
      </c>
      <c r="B27" s="57">
        <v>153214.29999999999</v>
      </c>
      <c r="C27" s="54">
        <v>304364.6999999999</v>
      </c>
      <c r="D27" s="47">
        <f t="shared" si="0"/>
        <v>457578.99999999988</v>
      </c>
      <c r="E27" s="55">
        <v>178820.99999999997</v>
      </c>
      <c r="F27" s="47">
        <f t="shared" si="1"/>
        <v>636399.99999999988</v>
      </c>
      <c r="G27" s="56">
        <v>89132.400000000023</v>
      </c>
      <c r="H27" s="55">
        <f t="shared" si="2"/>
        <v>725532.39999999991</v>
      </c>
      <c r="I27" s="54">
        <v>12302.2</v>
      </c>
      <c r="J27" s="217">
        <v>197616.4</v>
      </c>
      <c r="K27" s="46">
        <v>8633.200000000008</v>
      </c>
      <c r="L27" s="227">
        <v>60160.6</v>
      </c>
      <c r="M27" s="48">
        <f>SUM(I27:L27)</f>
        <v>278712.40000000002</v>
      </c>
      <c r="N27" s="281">
        <f>H27+M27</f>
        <v>1004244.7999999999</v>
      </c>
      <c r="P27" s="6"/>
      <c r="Q27" s="6"/>
      <c r="R27" s="6"/>
    </row>
    <row r="28" spans="1:26" ht="18" x14ac:dyDescent="0.25">
      <c r="A28" s="73" t="s">
        <v>10</v>
      </c>
      <c r="B28" s="57">
        <v>173871.59999999998</v>
      </c>
      <c r="C28" s="54">
        <v>339675.3000000001</v>
      </c>
      <c r="D28" s="47">
        <f t="shared" si="0"/>
        <v>513546.90000000008</v>
      </c>
      <c r="E28" s="55">
        <v>194506.10000000003</v>
      </c>
      <c r="F28" s="47">
        <f t="shared" si="1"/>
        <v>708053.00000000012</v>
      </c>
      <c r="G28" s="56">
        <v>148038.19999999998</v>
      </c>
      <c r="H28" s="55">
        <f t="shared" si="2"/>
        <v>856091.20000000007</v>
      </c>
      <c r="I28" s="54">
        <v>15658.2</v>
      </c>
      <c r="J28" s="217">
        <v>240548.6</v>
      </c>
      <c r="K28" s="46">
        <v>-2145.2999999999884</v>
      </c>
      <c r="L28" s="227">
        <v>6571.1</v>
      </c>
      <c r="M28" s="48">
        <f>SUM(I28:L28)</f>
        <v>260632.60000000003</v>
      </c>
      <c r="N28" s="281">
        <f t="shared" si="3"/>
        <v>1116723.8</v>
      </c>
      <c r="P28" s="6"/>
      <c r="Q28" s="6"/>
      <c r="R28" s="6"/>
    </row>
    <row r="29" spans="1:26" s="97" customFormat="1" ht="18" x14ac:dyDescent="0.25">
      <c r="A29" s="73" t="s">
        <v>58</v>
      </c>
      <c r="B29" s="105">
        <v>187487.1</v>
      </c>
      <c r="C29" s="102">
        <v>388496.8</v>
      </c>
      <c r="D29" s="100">
        <v>575983.9</v>
      </c>
      <c r="E29" s="103">
        <v>225744.4</v>
      </c>
      <c r="F29" s="100">
        <v>801728.3</v>
      </c>
      <c r="G29" s="104">
        <v>137799.59999999998</v>
      </c>
      <c r="H29" s="103">
        <v>939527.9</v>
      </c>
      <c r="I29" s="102">
        <v>7533</v>
      </c>
      <c r="J29" s="217">
        <v>250392.5</v>
      </c>
      <c r="K29" s="99">
        <v>-320.90000000000691</v>
      </c>
      <c r="L29" s="227">
        <v>4925.8999999999996</v>
      </c>
      <c r="M29" s="101">
        <v>262530.50000000006</v>
      </c>
      <c r="N29" s="281">
        <f t="shared" si="3"/>
        <v>1202058.4000000001</v>
      </c>
      <c r="O29" s="96"/>
      <c r="P29" s="98"/>
      <c r="Q29" s="98"/>
      <c r="R29" s="98"/>
    </row>
    <row r="30" spans="1:26" s="231" customFormat="1" ht="18" customHeight="1" x14ac:dyDescent="0.25">
      <c r="A30" s="73" t="s">
        <v>78</v>
      </c>
      <c r="B30" s="239">
        <v>199816.1</v>
      </c>
      <c r="C30" s="236">
        <v>437836.1</v>
      </c>
      <c r="D30" s="234">
        <v>637652.19999999995</v>
      </c>
      <c r="E30" s="236">
        <v>242554.4</v>
      </c>
      <c r="F30" s="234">
        <v>880206</v>
      </c>
      <c r="G30" s="238">
        <v>165130.1</v>
      </c>
      <c r="H30" s="237">
        <v>1045336.7</v>
      </c>
      <c r="I30" s="236">
        <v>9222.6</v>
      </c>
      <c r="J30" s="218">
        <v>308918.2</v>
      </c>
      <c r="K30" s="233">
        <v>-1078.8</v>
      </c>
      <c r="L30" s="228">
        <v>-45999.6</v>
      </c>
      <c r="M30" s="235">
        <v>271062.40000000002</v>
      </c>
      <c r="N30" s="281">
        <f t="shared" si="3"/>
        <v>1316399.1000000001</v>
      </c>
      <c r="O30" s="230"/>
      <c r="P30" s="232"/>
      <c r="Q30" s="232"/>
      <c r="R30" s="232"/>
      <c r="S30" s="230"/>
      <c r="T30" s="230"/>
    </row>
    <row r="31" spans="1:26" s="231" customFormat="1" ht="18" customHeight="1" x14ac:dyDescent="0.25">
      <c r="A31" s="73" t="s">
        <v>86</v>
      </c>
      <c r="B31" s="286">
        <v>207306.7</v>
      </c>
      <c r="C31" s="283">
        <v>436138.7</v>
      </c>
      <c r="D31" s="281">
        <v>643445.4</v>
      </c>
      <c r="E31" s="283">
        <v>280590.90000000002</v>
      </c>
      <c r="F31" s="281">
        <v>924036.3</v>
      </c>
      <c r="G31" s="285">
        <v>137519.29999999999</v>
      </c>
      <c r="H31" s="284">
        <v>1061555.6000000001</v>
      </c>
      <c r="I31" s="283">
        <v>5645.1</v>
      </c>
      <c r="J31" s="283">
        <v>320653.3</v>
      </c>
      <c r="K31" s="280">
        <v>-7683.4</v>
      </c>
      <c r="L31" s="287">
        <v>-49025.599999999999</v>
      </c>
      <c r="M31" s="287">
        <v>269589.40000000002</v>
      </c>
      <c r="N31" s="281">
        <v>1331145</v>
      </c>
      <c r="O31" s="282"/>
      <c r="P31" s="254"/>
      <c r="Q31" s="279"/>
      <c r="R31" s="279"/>
      <c r="S31" s="279"/>
      <c r="T31" s="278"/>
      <c r="U31" s="278"/>
      <c r="V31" s="279"/>
      <c r="W31" s="279"/>
      <c r="X31" s="279"/>
      <c r="Y31" s="279"/>
      <c r="Z31" s="279"/>
    </row>
    <row r="32" spans="1:26" x14ac:dyDescent="0.25">
      <c r="A32" s="73"/>
      <c r="B32" s="57" t="s">
        <v>0</v>
      </c>
      <c r="C32" s="54"/>
      <c r="D32" s="47"/>
      <c r="E32" s="55"/>
      <c r="F32" s="47"/>
      <c r="G32" s="56"/>
      <c r="H32" s="55"/>
      <c r="I32" s="54"/>
      <c r="J32" s="217"/>
      <c r="K32" s="46"/>
      <c r="L32" s="227"/>
      <c r="M32" s="48"/>
      <c r="N32" s="281"/>
      <c r="P32" s="6"/>
      <c r="Q32" s="6"/>
      <c r="R32" s="6"/>
    </row>
    <row r="33" spans="1:26" ht="12" hidden="1" customHeight="1" x14ac:dyDescent="0.25">
      <c r="A33" s="31"/>
      <c r="B33" s="57"/>
      <c r="C33" s="54"/>
      <c r="D33" s="47"/>
      <c r="E33" s="55"/>
      <c r="F33" s="47"/>
      <c r="G33" s="56"/>
      <c r="H33" s="55"/>
      <c r="I33" s="54"/>
      <c r="J33" s="217"/>
      <c r="K33" s="46"/>
      <c r="L33" s="227"/>
      <c r="M33" s="48"/>
      <c r="N33" s="281"/>
    </row>
    <row r="34" spans="1:26" hidden="1" x14ac:dyDescent="0.25">
      <c r="A34" s="81" t="s">
        <v>6</v>
      </c>
      <c r="B34" s="57">
        <v>139103.40000000002</v>
      </c>
      <c r="C34" s="54">
        <v>313759</v>
      </c>
      <c r="D34" s="47">
        <v>452862.4</v>
      </c>
      <c r="E34" s="55">
        <v>144359.80000000002</v>
      </c>
      <c r="F34" s="47">
        <v>597222.20000000007</v>
      </c>
      <c r="G34" s="56">
        <v>89620</v>
      </c>
      <c r="H34" s="55">
        <v>686842.20000000007</v>
      </c>
      <c r="I34" s="54">
        <v>10515.6</v>
      </c>
      <c r="J34" s="217">
        <v>199424.5</v>
      </c>
      <c r="K34" s="46">
        <v>758.29999999999563</v>
      </c>
      <c r="L34" s="227">
        <v>-2317.8000000000029</v>
      </c>
      <c r="M34" s="48">
        <v>208380.59999999998</v>
      </c>
      <c r="N34" s="281">
        <v>895222.8</v>
      </c>
      <c r="P34" s="6"/>
      <c r="Q34" s="6"/>
      <c r="R34" s="6"/>
    </row>
    <row r="35" spans="1:26" hidden="1" x14ac:dyDescent="0.25">
      <c r="A35" s="31"/>
      <c r="B35" s="57"/>
      <c r="C35" s="54"/>
      <c r="D35" s="47"/>
      <c r="E35" s="55"/>
      <c r="F35" s="47"/>
      <c r="G35" s="56"/>
      <c r="H35" s="55"/>
      <c r="I35" s="54"/>
      <c r="J35" s="217"/>
      <c r="K35" s="46"/>
      <c r="L35" s="227"/>
      <c r="M35" s="48"/>
      <c r="N35" s="281"/>
    </row>
    <row r="36" spans="1:26" hidden="1" x14ac:dyDescent="0.25">
      <c r="A36" s="74" t="s">
        <v>60</v>
      </c>
      <c r="B36" s="57">
        <v>147382.69999999998</v>
      </c>
      <c r="C36" s="54">
        <v>295047.5</v>
      </c>
      <c r="D36" s="47">
        <f t="shared" ref="D36" si="4">SUM(B36:C36)</f>
        <v>442430.19999999995</v>
      </c>
      <c r="E36" s="55">
        <v>172613.29999999996</v>
      </c>
      <c r="F36" s="47">
        <f t="shared" ref="F36" si="5">D36+E36</f>
        <v>615043.49999999988</v>
      </c>
      <c r="G36" s="56">
        <v>93411.700000000012</v>
      </c>
      <c r="H36" s="55">
        <f t="shared" ref="H36" si="6">F36+G36</f>
        <v>708455.2</v>
      </c>
      <c r="I36" s="54">
        <v>6964.2</v>
      </c>
      <c r="J36" s="217">
        <v>242752.9</v>
      </c>
      <c r="K36" s="46">
        <v>932.40000000000146</v>
      </c>
      <c r="L36" s="227">
        <v>-30061.999999999985</v>
      </c>
      <c r="M36" s="48">
        <f>SUM(I36:L36)</f>
        <v>220587.5</v>
      </c>
      <c r="N36" s="281">
        <f>H36+M36</f>
        <v>929042.7</v>
      </c>
      <c r="P36" s="6"/>
      <c r="Q36" s="6"/>
      <c r="R36" s="6"/>
    </row>
    <row r="37" spans="1:26" ht="16.5" hidden="1" customHeight="1" x14ac:dyDescent="0.25">
      <c r="A37" s="59"/>
      <c r="B37" s="57"/>
      <c r="C37" s="54"/>
      <c r="D37" s="47"/>
      <c r="E37" s="55"/>
      <c r="F37" s="47"/>
      <c r="G37" s="56"/>
      <c r="H37" s="55"/>
      <c r="I37" s="54"/>
      <c r="J37" s="217"/>
      <c r="K37" s="46"/>
      <c r="L37" s="227"/>
      <c r="M37" s="48"/>
      <c r="N37" s="281"/>
      <c r="O37" s="6"/>
      <c r="P37" s="6"/>
      <c r="Q37" s="6"/>
      <c r="R37" s="6"/>
    </row>
    <row r="38" spans="1:26" hidden="1" x14ac:dyDescent="0.25">
      <c r="A38" s="74" t="s">
        <v>66</v>
      </c>
      <c r="B38" s="105">
        <v>166888</v>
      </c>
      <c r="C38" s="102">
        <v>352474.70000000007</v>
      </c>
      <c r="D38" s="100">
        <v>519362.70000000007</v>
      </c>
      <c r="E38" s="103">
        <v>200501.49999999997</v>
      </c>
      <c r="F38" s="100">
        <v>719864.20000000007</v>
      </c>
      <c r="G38" s="104">
        <v>142410.10000000003</v>
      </c>
      <c r="H38" s="103">
        <v>862274.3</v>
      </c>
      <c r="I38" s="102">
        <v>8762.2000000000007</v>
      </c>
      <c r="J38" s="217">
        <v>246685.2</v>
      </c>
      <c r="K38" s="99">
        <v>-694.40000000000146</v>
      </c>
      <c r="L38" s="227">
        <v>1786.7</v>
      </c>
      <c r="M38" s="101">
        <v>256539.69999999998</v>
      </c>
      <c r="N38" s="281">
        <f>H38+M38</f>
        <v>1118814</v>
      </c>
      <c r="O38" s="96"/>
      <c r="P38" s="98"/>
      <c r="Q38" s="98"/>
      <c r="R38" s="98"/>
      <c r="S38" s="86"/>
      <c r="T38" s="86"/>
      <c r="U38" s="86"/>
      <c r="V38" s="86"/>
      <c r="W38" s="86"/>
      <c r="X38" s="86"/>
      <c r="Y38" s="86"/>
      <c r="Z38" s="86"/>
    </row>
    <row r="39" spans="1:26" hidden="1" x14ac:dyDescent="0.25">
      <c r="A39" s="74" t="s">
        <v>61</v>
      </c>
      <c r="B39" s="105">
        <v>180426.19999999998</v>
      </c>
      <c r="C39" s="102">
        <v>360068</v>
      </c>
      <c r="D39" s="100">
        <v>540494.19999999995</v>
      </c>
      <c r="E39" s="103">
        <v>209123</v>
      </c>
      <c r="F39" s="100">
        <v>749617.2</v>
      </c>
      <c r="G39" s="104">
        <v>136645.09999999995</v>
      </c>
      <c r="H39" s="103">
        <v>886262.29999999993</v>
      </c>
      <c r="I39" s="102">
        <v>3846.6</v>
      </c>
      <c r="J39" s="217">
        <v>243657</v>
      </c>
      <c r="K39" s="99">
        <v>-4937.2999999999884</v>
      </c>
      <c r="L39" s="227">
        <v>-1817.1</v>
      </c>
      <c r="M39" s="101">
        <v>240749.2</v>
      </c>
      <c r="N39" s="281">
        <f>H39+M39</f>
        <v>1127011.5</v>
      </c>
      <c r="O39" s="96"/>
      <c r="P39" s="98"/>
      <c r="Q39" s="98"/>
      <c r="R39" s="98"/>
      <c r="S39" s="86"/>
      <c r="T39" s="86"/>
      <c r="U39" s="86"/>
      <c r="V39" s="86"/>
      <c r="W39" s="86"/>
      <c r="X39" s="86"/>
      <c r="Y39" s="86"/>
      <c r="Z39" s="86"/>
    </row>
    <row r="40" spans="1:26" hidden="1" x14ac:dyDescent="0.25">
      <c r="A40" s="74" t="s">
        <v>79</v>
      </c>
      <c r="B40" s="105">
        <v>175392.6</v>
      </c>
      <c r="C40" s="102">
        <v>375125.9</v>
      </c>
      <c r="D40" s="100">
        <v>550518.5</v>
      </c>
      <c r="E40" s="103">
        <v>216836.69999999998</v>
      </c>
      <c r="F40" s="100">
        <v>767355.2</v>
      </c>
      <c r="G40" s="104">
        <v>135168.10000000006</v>
      </c>
      <c r="H40" s="103">
        <v>902523.3</v>
      </c>
      <c r="I40" s="102">
        <v>3616.6</v>
      </c>
      <c r="J40" s="217">
        <v>244358.5</v>
      </c>
      <c r="K40" s="99">
        <v>1748.9999999999884</v>
      </c>
      <c r="L40" s="227">
        <v>21917</v>
      </c>
      <c r="M40" s="101">
        <v>271641.09999999998</v>
      </c>
      <c r="N40" s="281">
        <f>H40+M40</f>
        <v>1174164.3999999999</v>
      </c>
      <c r="O40" s="96"/>
      <c r="P40" s="98"/>
      <c r="Q40" s="98"/>
      <c r="R40" s="98"/>
      <c r="S40" s="86"/>
      <c r="T40" s="86"/>
      <c r="U40" s="86"/>
      <c r="V40" s="86"/>
      <c r="W40" s="86"/>
      <c r="X40" s="86"/>
      <c r="Y40" s="86"/>
      <c r="Z40" s="86"/>
    </row>
    <row r="41" spans="1:26" x14ac:dyDescent="0.25">
      <c r="A41" s="74" t="s">
        <v>83</v>
      </c>
      <c r="B41" s="105">
        <v>187487.1</v>
      </c>
      <c r="C41" s="102">
        <v>388496.8</v>
      </c>
      <c r="D41" s="100">
        <v>575983.9</v>
      </c>
      <c r="E41" s="103">
        <v>225744.4</v>
      </c>
      <c r="F41" s="100">
        <v>801728.3</v>
      </c>
      <c r="G41" s="104">
        <v>137799.59999999998</v>
      </c>
      <c r="H41" s="103">
        <v>939527.9</v>
      </c>
      <c r="I41" s="102">
        <v>7533</v>
      </c>
      <c r="J41" s="217">
        <v>250392.5</v>
      </c>
      <c r="K41" s="99">
        <v>-320.90000000000691</v>
      </c>
      <c r="L41" s="227">
        <v>4925.8999999999996</v>
      </c>
      <c r="M41" s="101">
        <v>262530.50000000006</v>
      </c>
      <c r="N41" s="281">
        <f>H41+M41</f>
        <v>1202058.4000000001</v>
      </c>
      <c r="O41" s="96"/>
      <c r="P41" s="98"/>
      <c r="Q41" s="98"/>
      <c r="R41" s="98"/>
      <c r="S41" s="86"/>
      <c r="T41" s="86"/>
      <c r="U41" s="86"/>
      <c r="V41" s="86"/>
      <c r="W41" s="86"/>
      <c r="X41" s="86"/>
      <c r="Y41" s="86"/>
      <c r="Z41" s="86"/>
    </row>
    <row r="42" spans="1:26" x14ac:dyDescent="0.25">
      <c r="A42" s="59"/>
      <c r="B42" s="57"/>
      <c r="C42" s="54"/>
      <c r="D42" s="47"/>
      <c r="E42" s="55"/>
      <c r="F42" s="47"/>
      <c r="G42" s="56"/>
      <c r="H42" s="55"/>
      <c r="I42" s="54"/>
      <c r="J42" s="217"/>
      <c r="K42" s="46"/>
      <c r="L42" s="227"/>
      <c r="M42" s="48"/>
      <c r="N42" s="281"/>
      <c r="P42" s="6"/>
      <c r="Q42" s="6"/>
      <c r="R42" s="6"/>
    </row>
    <row r="43" spans="1:26" s="97" customFormat="1" x14ac:dyDescent="0.25">
      <c r="A43" s="77" t="s">
        <v>64</v>
      </c>
      <c r="B43" s="122">
        <v>173152.2</v>
      </c>
      <c r="C43" s="119">
        <v>362275.9</v>
      </c>
      <c r="D43" s="117">
        <v>535428.1</v>
      </c>
      <c r="E43" s="119">
        <v>245534.8</v>
      </c>
      <c r="F43" s="117">
        <v>780962.9</v>
      </c>
      <c r="G43" s="121">
        <v>150616.79999999999</v>
      </c>
      <c r="H43" s="120">
        <v>931579.7</v>
      </c>
      <c r="I43" s="119">
        <v>6602.2</v>
      </c>
      <c r="J43" s="218">
        <v>248039.6</v>
      </c>
      <c r="K43" s="116">
        <v>-973.2</v>
      </c>
      <c r="L43" s="228">
        <v>3075.3</v>
      </c>
      <c r="M43" s="118">
        <v>256743.9</v>
      </c>
      <c r="N43" s="281">
        <f>H43+M43</f>
        <v>1188323.5999999999</v>
      </c>
      <c r="O43" s="114"/>
      <c r="P43" s="115"/>
      <c r="Q43" s="115"/>
      <c r="R43" s="115"/>
      <c r="S43" s="114"/>
      <c r="T43" s="114"/>
    </row>
    <row r="44" spans="1:26" s="173" customFormat="1" ht="18" customHeight="1" x14ac:dyDescent="0.25">
      <c r="A44" s="190" t="s">
        <v>65</v>
      </c>
      <c r="B44" s="189">
        <v>195881.8</v>
      </c>
      <c r="C44" s="186">
        <v>405965.9</v>
      </c>
      <c r="D44" s="184">
        <v>601847.69999999995</v>
      </c>
      <c r="E44" s="186">
        <v>246002</v>
      </c>
      <c r="F44" s="184">
        <v>847849.7</v>
      </c>
      <c r="G44" s="188">
        <v>146523.79999999999</v>
      </c>
      <c r="H44" s="187">
        <v>994373.5</v>
      </c>
      <c r="I44" s="186">
        <v>2743.8</v>
      </c>
      <c r="J44" s="218">
        <v>282911.09999999998</v>
      </c>
      <c r="K44" s="183">
        <v>311.10000000000002</v>
      </c>
      <c r="L44" s="228">
        <v>-16177.5</v>
      </c>
      <c r="M44" s="185">
        <v>269788.49999999994</v>
      </c>
      <c r="N44" s="303">
        <f t="shared" ref="N44:N110" si="7">H44+M44</f>
        <v>1264162</v>
      </c>
      <c r="O44" s="181"/>
      <c r="P44" s="182"/>
      <c r="Q44" s="182"/>
      <c r="R44" s="182"/>
      <c r="S44" s="181"/>
      <c r="T44" s="181"/>
    </row>
    <row r="45" spans="1:26" s="173" customFormat="1" ht="18" customHeight="1" x14ac:dyDescent="0.25">
      <c r="A45" s="190" t="s">
        <v>62</v>
      </c>
      <c r="B45" s="189">
        <v>190577</v>
      </c>
      <c r="C45" s="186">
        <v>406930.2</v>
      </c>
      <c r="D45" s="184">
        <v>597507.19999999995</v>
      </c>
      <c r="E45" s="186">
        <v>240346.1</v>
      </c>
      <c r="F45" s="184">
        <v>837853.29999999993</v>
      </c>
      <c r="G45" s="188">
        <v>149940.9</v>
      </c>
      <c r="H45" s="187">
        <v>987794.2</v>
      </c>
      <c r="I45" s="186">
        <v>8443.4</v>
      </c>
      <c r="J45" s="218">
        <v>289306.7</v>
      </c>
      <c r="K45" s="183">
        <v>-14835.5</v>
      </c>
      <c r="L45" s="228">
        <v>-30813.9</v>
      </c>
      <c r="M45" s="185">
        <v>252100.70000000004</v>
      </c>
      <c r="N45" s="303">
        <f t="shared" si="7"/>
        <v>1239894.8999999999</v>
      </c>
      <c r="O45" s="181"/>
      <c r="P45" s="182"/>
      <c r="Q45" s="182"/>
      <c r="R45" s="182"/>
      <c r="S45" s="181"/>
      <c r="T45" s="181"/>
    </row>
    <row r="46" spans="1:26" s="231" customFormat="1" ht="18" customHeight="1" x14ac:dyDescent="0.25">
      <c r="A46" s="241" t="s">
        <v>63</v>
      </c>
      <c r="B46" s="239">
        <v>199816.1</v>
      </c>
      <c r="C46" s="236">
        <v>437836.1</v>
      </c>
      <c r="D46" s="234">
        <v>637652.19999999995</v>
      </c>
      <c r="E46" s="236">
        <v>242554.4</v>
      </c>
      <c r="F46" s="234">
        <v>880206</v>
      </c>
      <c r="G46" s="238">
        <v>165130.1</v>
      </c>
      <c r="H46" s="237">
        <v>1045336.7</v>
      </c>
      <c r="I46" s="236">
        <v>9222.6</v>
      </c>
      <c r="J46" s="218">
        <v>308918.2</v>
      </c>
      <c r="K46" s="233">
        <v>-1078.8</v>
      </c>
      <c r="L46" s="228">
        <v>-45999.6</v>
      </c>
      <c r="M46" s="235">
        <v>271062.40000000002</v>
      </c>
      <c r="N46" s="303">
        <f t="shared" si="7"/>
        <v>1316399.1000000001</v>
      </c>
      <c r="O46" s="230"/>
      <c r="P46" s="232"/>
      <c r="Q46" s="232"/>
      <c r="R46" s="232"/>
      <c r="S46" s="230"/>
      <c r="T46" s="230"/>
    </row>
    <row r="47" spans="1:26" s="97" customFormat="1" ht="18" customHeight="1" x14ac:dyDescent="0.25">
      <c r="A47" s="154"/>
      <c r="B47" s="153"/>
      <c r="C47" s="150"/>
      <c r="D47" s="148"/>
      <c r="E47" s="150"/>
      <c r="F47" s="148"/>
      <c r="G47" s="152"/>
      <c r="H47" s="151"/>
      <c r="I47" s="150"/>
      <c r="J47" s="218"/>
      <c r="K47" s="147"/>
      <c r="L47" s="228"/>
      <c r="M47" s="149"/>
      <c r="N47" s="303"/>
      <c r="O47" s="145"/>
      <c r="P47" s="146"/>
      <c r="Q47" s="146"/>
      <c r="R47" s="146"/>
      <c r="S47" s="145"/>
      <c r="T47" s="145"/>
    </row>
    <row r="48" spans="1:26" s="231" customFormat="1" ht="18" customHeight="1" x14ac:dyDescent="0.25">
      <c r="A48" s="77" t="s">
        <v>77</v>
      </c>
      <c r="B48" s="286">
        <v>194617.2</v>
      </c>
      <c r="C48" s="283">
        <v>398123.8</v>
      </c>
      <c r="D48" s="281">
        <v>592741</v>
      </c>
      <c r="E48" s="283">
        <v>251346.5</v>
      </c>
      <c r="F48" s="281">
        <v>844087.5</v>
      </c>
      <c r="G48" s="285">
        <v>150065.70000000001</v>
      </c>
      <c r="H48" s="284">
        <v>994153.2</v>
      </c>
      <c r="I48" s="283">
        <v>10123.6</v>
      </c>
      <c r="J48" s="218">
        <v>311301.3</v>
      </c>
      <c r="K48" s="280">
        <v>-4763.2</v>
      </c>
      <c r="L48" s="228">
        <v>-60727.9</v>
      </c>
      <c r="M48" s="282">
        <v>255933.79999999993</v>
      </c>
      <c r="N48" s="303">
        <f t="shared" si="7"/>
        <v>1250087</v>
      </c>
      <c r="O48" s="278"/>
      <c r="P48" s="279"/>
      <c r="Q48" s="279"/>
      <c r="R48" s="279"/>
      <c r="S48" s="278"/>
      <c r="T48" s="278"/>
    </row>
    <row r="49" spans="1:26" s="231" customFormat="1" ht="18" customHeight="1" x14ac:dyDescent="0.25">
      <c r="A49" s="288" t="s">
        <v>65</v>
      </c>
      <c r="B49" s="286">
        <v>225436.79999999999</v>
      </c>
      <c r="C49" s="283">
        <v>421434.1</v>
      </c>
      <c r="D49" s="281">
        <v>646870.9</v>
      </c>
      <c r="E49" s="283">
        <v>261504.9</v>
      </c>
      <c r="F49" s="281">
        <v>908375.8</v>
      </c>
      <c r="G49" s="285">
        <v>138158.9</v>
      </c>
      <c r="H49" s="284">
        <v>1046534.7</v>
      </c>
      <c r="I49" s="283">
        <v>1293.3</v>
      </c>
      <c r="J49" s="218">
        <v>317109.8</v>
      </c>
      <c r="K49" s="280">
        <v>-8985.6</v>
      </c>
      <c r="L49" s="228">
        <v>-54567.6</v>
      </c>
      <c r="M49" s="282">
        <v>254849.90000000002</v>
      </c>
      <c r="N49" s="303">
        <f t="shared" si="7"/>
        <v>1301384.6000000001</v>
      </c>
      <c r="O49" s="278"/>
      <c r="P49" s="279"/>
      <c r="Q49" s="279"/>
      <c r="R49" s="279"/>
      <c r="S49" s="278"/>
      <c r="T49" s="278"/>
    </row>
    <row r="50" spans="1:26" s="231" customFormat="1" ht="18" customHeight="1" x14ac:dyDescent="0.25">
      <c r="A50" s="288" t="s">
        <v>62</v>
      </c>
      <c r="B50" s="286">
        <v>190119.7</v>
      </c>
      <c r="C50" s="283">
        <v>445388</v>
      </c>
      <c r="D50" s="281">
        <v>635507.69999999995</v>
      </c>
      <c r="E50" s="283">
        <v>265998.40000000002</v>
      </c>
      <c r="F50" s="281">
        <v>901506.1</v>
      </c>
      <c r="G50" s="285">
        <v>141044.70000000001</v>
      </c>
      <c r="H50" s="284">
        <v>1042550.8</v>
      </c>
      <c r="I50" s="283">
        <v>1252.3</v>
      </c>
      <c r="J50" s="283">
        <v>319278.2</v>
      </c>
      <c r="K50" s="280">
        <v>-6859</v>
      </c>
      <c r="L50" s="287">
        <v>-43762.8</v>
      </c>
      <c r="M50" s="282">
        <v>269908.7</v>
      </c>
      <c r="N50" s="303">
        <f t="shared" si="7"/>
        <v>1312459.5</v>
      </c>
      <c r="O50" s="278"/>
      <c r="P50" s="279"/>
      <c r="Q50" s="279"/>
      <c r="R50" s="279"/>
      <c r="S50" s="278"/>
      <c r="T50" s="278"/>
    </row>
    <row r="51" spans="1:26" s="231" customFormat="1" ht="18" customHeight="1" x14ac:dyDescent="0.25">
      <c r="A51" s="288" t="s">
        <v>63</v>
      </c>
      <c r="B51" s="286">
        <v>207306.7</v>
      </c>
      <c r="C51" s="283">
        <v>436138.7</v>
      </c>
      <c r="D51" s="281">
        <v>643445.4</v>
      </c>
      <c r="E51" s="283">
        <v>280590.90000000002</v>
      </c>
      <c r="F51" s="281">
        <v>924036.3</v>
      </c>
      <c r="G51" s="285">
        <v>137519.29999999999</v>
      </c>
      <c r="H51" s="284">
        <v>1061555.6000000001</v>
      </c>
      <c r="I51" s="283">
        <v>5645.1</v>
      </c>
      <c r="J51" s="283">
        <v>320653.3</v>
      </c>
      <c r="K51" s="280">
        <v>-7683.4</v>
      </c>
      <c r="L51" s="287">
        <v>-49025.599999999999</v>
      </c>
      <c r="M51" s="287">
        <v>269589.40000000002</v>
      </c>
      <c r="N51" s="303">
        <f t="shared" si="7"/>
        <v>1331145</v>
      </c>
      <c r="O51" s="282"/>
      <c r="P51" s="254"/>
      <c r="Q51" s="279"/>
      <c r="R51" s="279"/>
      <c r="S51" s="279"/>
      <c r="T51" s="278"/>
      <c r="U51" s="278"/>
      <c r="V51" s="279"/>
      <c r="W51" s="279"/>
      <c r="X51" s="279"/>
      <c r="Y51" s="279"/>
      <c r="Z51" s="279"/>
    </row>
    <row r="52" spans="1:26" s="231" customFormat="1" ht="18" customHeight="1" x14ac:dyDescent="0.25">
      <c r="A52" s="288"/>
      <c r="B52" s="286"/>
      <c r="C52" s="283"/>
      <c r="D52" s="281"/>
      <c r="E52" s="284"/>
      <c r="F52" s="281"/>
      <c r="G52" s="285"/>
      <c r="H52" s="284"/>
      <c r="I52" s="283"/>
      <c r="J52" s="284"/>
      <c r="K52" s="280"/>
      <c r="L52" s="304"/>
      <c r="M52" s="277"/>
      <c r="N52" s="303"/>
      <c r="O52" s="277"/>
      <c r="P52" s="254"/>
      <c r="Q52" s="279"/>
      <c r="R52" s="279"/>
      <c r="S52" s="279"/>
      <c r="T52" s="278"/>
      <c r="U52" s="278"/>
      <c r="V52" s="279"/>
      <c r="W52" s="279"/>
      <c r="X52" s="279"/>
      <c r="Y52" s="279"/>
      <c r="Z52" s="279"/>
    </row>
    <row r="53" spans="1:26" s="297" customFormat="1" ht="18" customHeight="1" x14ac:dyDescent="0.25">
      <c r="A53" s="299" t="s">
        <v>99</v>
      </c>
      <c r="B53" s="308">
        <v>193720.5</v>
      </c>
      <c r="C53" s="305">
        <v>425309.9</v>
      </c>
      <c r="D53" s="303">
        <f t="shared" ref="D53" si="8">SUM(B53:C53)</f>
        <v>619030.4</v>
      </c>
      <c r="E53" s="305">
        <v>284597</v>
      </c>
      <c r="F53" s="303">
        <f t="shared" ref="F53" si="9">D53+E53</f>
        <v>903627.4</v>
      </c>
      <c r="G53" s="307">
        <v>119720.2</v>
      </c>
      <c r="H53" s="306">
        <f t="shared" ref="H53" si="10">F53+G53</f>
        <v>1023347.6</v>
      </c>
      <c r="I53" s="305">
        <v>5204</v>
      </c>
      <c r="J53" s="305">
        <v>318323.09999999998</v>
      </c>
      <c r="K53" s="302">
        <v>-12680.4</v>
      </c>
      <c r="L53" s="309">
        <v>-43999.3</v>
      </c>
      <c r="M53" s="304">
        <f>SUM(I53:L53)</f>
        <v>266847.39999999997</v>
      </c>
      <c r="N53" s="303">
        <f>H53+M53</f>
        <v>1290195</v>
      </c>
      <c r="O53" s="303"/>
      <c r="P53" s="254"/>
      <c r="Q53" s="298"/>
      <c r="R53" s="298"/>
      <c r="S53" s="298"/>
      <c r="T53" s="289"/>
      <c r="U53" s="289"/>
      <c r="V53" s="298"/>
      <c r="W53" s="298"/>
      <c r="X53" s="298"/>
      <c r="Y53" s="298"/>
      <c r="Z53" s="298"/>
    </row>
    <row r="54" spans="1:26" s="300" customFormat="1" ht="18" customHeight="1" x14ac:dyDescent="0.25">
      <c r="A54" s="310" t="s">
        <v>92</v>
      </c>
      <c r="B54" s="308">
        <v>229518.3</v>
      </c>
      <c r="C54" s="305">
        <v>443475</v>
      </c>
      <c r="D54" s="303">
        <f t="shared" ref="D54:D55" si="11">SUM(B54:C54)</f>
        <v>672993.3</v>
      </c>
      <c r="E54" s="305">
        <v>278222.5</v>
      </c>
      <c r="F54" s="303">
        <f t="shared" ref="F54:F56" si="12">D54+E54</f>
        <v>951215.8</v>
      </c>
      <c r="G54" s="307">
        <v>115430.5</v>
      </c>
      <c r="H54" s="306">
        <f t="shared" ref="H54:H56" si="13">F54+G54</f>
        <v>1066646.3</v>
      </c>
      <c r="I54" s="305">
        <v>5535.4</v>
      </c>
      <c r="J54" s="305">
        <v>327896.3</v>
      </c>
      <c r="K54" s="302">
        <v>-10930.1</v>
      </c>
      <c r="L54" s="309">
        <v>-24080.3</v>
      </c>
      <c r="M54" s="304">
        <f>SUM(I54:L54)</f>
        <v>298421.30000000005</v>
      </c>
      <c r="N54" s="303">
        <f>H54+M54</f>
        <v>1365067.6</v>
      </c>
      <c r="O54" s="303"/>
      <c r="P54" s="254"/>
      <c r="Q54" s="301"/>
      <c r="R54" s="301"/>
      <c r="S54" s="301"/>
      <c r="T54" s="289"/>
      <c r="U54" s="289"/>
      <c r="V54" s="301"/>
      <c r="W54" s="301"/>
      <c r="X54" s="301"/>
      <c r="Y54" s="301"/>
      <c r="Z54" s="301"/>
    </row>
    <row r="55" spans="1:26" s="300" customFormat="1" ht="18" customHeight="1" x14ac:dyDescent="0.25">
      <c r="A55" s="310" t="s">
        <v>100</v>
      </c>
      <c r="B55" s="308">
        <v>226208.5</v>
      </c>
      <c r="C55" s="305">
        <v>471164.3</v>
      </c>
      <c r="D55" s="303">
        <f t="shared" si="11"/>
        <v>697372.8</v>
      </c>
      <c r="E55" s="305">
        <v>270020.09999999998</v>
      </c>
      <c r="F55" s="303">
        <f t="shared" si="12"/>
        <v>967392.9</v>
      </c>
      <c r="G55" s="307">
        <v>108039</v>
      </c>
      <c r="H55" s="306">
        <f t="shared" si="13"/>
        <v>1075431.8999999999</v>
      </c>
      <c r="I55" s="305">
        <v>5791.3</v>
      </c>
      <c r="J55" s="305">
        <v>330025.7</v>
      </c>
      <c r="K55" s="302">
        <v>-2010.3</v>
      </c>
      <c r="L55" s="309">
        <v>-15963.1</v>
      </c>
      <c r="M55" s="304">
        <f>SUM(I55:L55)</f>
        <v>317843.60000000003</v>
      </c>
      <c r="N55" s="303">
        <f>H55+M55</f>
        <v>1393275.5</v>
      </c>
      <c r="O55" s="303"/>
      <c r="P55" s="254"/>
      <c r="Q55" s="301"/>
      <c r="R55" s="301"/>
      <c r="S55" s="301"/>
      <c r="T55" s="289"/>
      <c r="U55" s="289"/>
      <c r="V55" s="301"/>
      <c r="W55" s="301"/>
      <c r="X55" s="301"/>
      <c r="Y55" s="301"/>
      <c r="Z55" s="301"/>
    </row>
    <row r="56" spans="1:26" s="300" customFormat="1" ht="18" customHeight="1" x14ac:dyDescent="0.25">
      <c r="A56" s="310" t="s">
        <v>105</v>
      </c>
      <c r="B56" s="308">
        <v>235787</v>
      </c>
      <c r="C56" s="305">
        <v>534657.19999999995</v>
      </c>
      <c r="D56" s="303">
        <f t="shared" ref="D56" si="14">SUM(B56:C56)</f>
        <v>770444.2</v>
      </c>
      <c r="E56" s="305">
        <v>264288</v>
      </c>
      <c r="F56" s="303">
        <f t="shared" si="12"/>
        <v>1034732.2</v>
      </c>
      <c r="G56" s="307">
        <v>94958</v>
      </c>
      <c r="H56" s="306">
        <f t="shared" si="13"/>
        <v>1129690.2</v>
      </c>
      <c r="I56" s="305">
        <v>12385</v>
      </c>
      <c r="J56" s="305">
        <v>344537.4</v>
      </c>
      <c r="K56" s="302">
        <v>-2842.9</v>
      </c>
      <c r="L56" s="309">
        <v>-16920.2</v>
      </c>
      <c r="M56" s="304">
        <f t="shared" ref="M56" si="15">SUM(I56:L56)</f>
        <v>337159.3</v>
      </c>
      <c r="N56" s="303">
        <f t="shared" ref="N56" si="16">H56+M56</f>
        <v>1466849.5</v>
      </c>
      <c r="O56" s="303"/>
      <c r="P56" s="254"/>
      <c r="Q56" s="301"/>
      <c r="R56" s="301"/>
      <c r="S56" s="301"/>
      <c r="T56" s="289"/>
      <c r="U56" s="289"/>
      <c r="V56" s="301"/>
      <c r="W56" s="301"/>
      <c r="X56" s="301"/>
      <c r="Y56" s="301"/>
      <c r="Z56" s="301"/>
    </row>
    <row r="57" spans="1:26" s="297" customFormat="1" x14ac:dyDescent="0.25">
      <c r="A57" s="299"/>
      <c r="B57" s="308"/>
      <c r="C57" s="305"/>
      <c r="D57" s="303"/>
      <c r="E57" s="305"/>
      <c r="F57" s="303"/>
      <c r="G57" s="307"/>
      <c r="H57" s="306"/>
      <c r="I57" s="305"/>
      <c r="J57" s="305"/>
      <c r="K57" s="302"/>
      <c r="L57" s="309"/>
      <c r="M57" s="304"/>
      <c r="N57" s="303"/>
      <c r="O57" s="303"/>
      <c r="Q57" s="298"/>
      <c r="R57" s="298"/>
      <c r="S57" s="298"/>
    </row>
    <row r="58" spans="1:26" hidden="1" x14ac:dyDescent="0.25">
      <c r="A58" s="74" t="s">
        <v>51</v>
      </c>
      <c r="B58" s="57">
        <v>79693.100000000006</v>
      </c>
      <c r="C58" s="54">
        <v>156706</v>
      </c>
      <c r="D58" s="47">
        <f t="shared" ref="D58:D69" si="17">SUM(B58:C58)</f>
        <v>236399.1</v>
      </c>
      <c r="E58" s="55">
        <v>85963.499999999985</v>
      </c>
      <c r="F58" s="47">
        <f t="shared" ref="F58:F121" si="18">D58+E58</f>
        <v>322362.59999999998</v>
      </c>
      <c r="G58" s="56">
        <v>43197.2</v>
      </c>
      <c r="H58" s="55">
        <f>F58+G58</f>
        <v>365559.8</v>
      </c>
      <c r="I58" s="54">
        <v>2368.6</v>
      </c>
      <c r="J58" s="217">
        <v>80679.899999999994</v>
      </c>
      <c r="K58" s="46">
        <v>-663.89999999999873</v>
      </c>
      <c r="L58" s="227">
        <v>37213.1</v>
      </c>
      <c r="M58" s="48">
        <f t="shared" ref="M58:M69" si="19">SUM(I58:L58)</f>
        <v>119597.70000000001</v>
      </c>
      <c r="N58" s="303">
        <f t="shared" si="7"/>
        <v>485157.5</v>
      </c>
    </row>
    <row r="59" spans="1:26" hidden="1" x14ac:dyDescent="0.25">
      <c r="A59" s="74" t="s">
        <v>42</v>
      </c>
      <c r="B59" s="57">
        <v>80787.5</v>
      </c>
      <c r="C59" s="54">
        <v>156964.79999999996</v>
      </c>
      <c r="D59" s="47">
        <f t="shared" si="17"/>
        <v>237752.29999999996</v>
      </c>
      <c r="E59" s="55">
        <v>89136.799999999988</v>
      </c>
      <c r="F59" s="47">
        <f t="shared" si="18"/>
        <v>326889.09999999998</v>
      </c>
      <c r="G59" s="56">
        <v>51858.599999999969</v>
      </c>
      <c r="H59" s="55">
        <f t="shared" ref="H59:H121" si="20">F59+G59</f>
        <v>378747.69999999995</v>
      </c>
      <c r="I59" s="54">
        <v>2117.1999999999998</v>
      </c>
      <c r="J59" s="217">
        <v>84145.8</v>
      </c>
      <c r="K59" s="46">
        <v>113.40000000000236</v>
      </c>
      <c r="L59" s="227">
        <v>35668</v>
      </c>
      <c r="M59" s="48">
        <f t="shared" si="19"/>
        <v>122044.40000000001</v>
      </c>
      <c r="N59" s="303">
        <f t="shared" si="7"/>
        <v>500792.1</v>
      </c>
    </row>
    <row r="60" spans="1:26" hidden="1" x14ac:dyDescent="0.25">
      <c r="A60" s="74" t="s">
        <v>43</v>
      </c>
      <c r="B60" s="57">
        <v>80644.800000000003</v>
      </c>
      <c r="C60" s="54">
        <v>168932.30000000002</v>
      </c>
      <c r="D60" s="47">
        <f t="shared" si="17"/>
        <v>249577.10000000003</v>
      </c>
      <c r="E60" s="55">
        <v>89083.5</v>
      </c>
      <c r="F60" s="47">
        <f t="shared" si="18"/>
        <v>338660.60000000003</v>
      </c>
      <c r="G60" s="56">
        <v>59602.599999999991</v>
      </c>
      <c r="H60" s="55">
        <f t="shared" si="20"/>
        <v>398263.2</v>
      </c>
      <c r="I60" s="54">
        <v>2145.1999999999998</v>
      </c>
      <c r="J60" s="217">
        <v>77281.8</v>
      </c>
      <c r="K60" s="46">
        <v>413.40000000000146</v>
      </c>
      <c r="L60" s="227">
        <v>34660.9</v>
      </c>
      <c r="M60" s="48">
        <f t="shared" si="19"/>
        <v>114501.29999999999</v>
      </c>
      <c r="N60" s="303">
        <f t="shared" si="7"/>
        <v>512764.5</v>
      </c>
    </row>
    <row r="61" spans="1:26" hidden="1" x14ac:dyDescent="0.25">
      <c r="A61" s="74" t="s">
        <v>44</v>
      </c>
      <c r="B61" s="57">
        <v>89175.3</v>
      </c>
      <c r="C61" s="54">
        <v>164775.5</v>
      </c>
      <c r="D61" s="47">
        <f t="shared" si="17"/>
        <v>253950.8</v>
      </c>
      <c r="E61" s="55">
        <v>88413.100000000035</v>
      </c>
      <c r="F61" s="47">
        <f t="shared" si="18"/>
        <v>342363.9</v>
      </c>
      <c r="G61" s="56">
        <v>54473.499999999993</v>
      </c>
      <c r="H61" s="55">
        <f t="shared" si="20"/>
        <v>396837.4</v>
      </c>
      <c r="I61" s="54">
        <v>1906.4</v>
      </c>
      <c r="J61" s="217">
        <v>72014.8</v>
      </c>
      <c r="K61" s="46">
        <v>1054.8000000000002</v>
      </c>
      <c r="L61" s="227">
        <v>41321.199999999997</v>
      </c>
      <c r="M61" s="48">
        <f t="shared" si="19"/>
        <v>116297.2</v>
      </c>
      <c r="N61" s="303">
        <f t="shared" si="7"/>
        <v>513134.60000000003</v>
      </c>
    </row>
    <row r="62" spans="1:26" hidden="1" x14ac:dyDescent="0.25">
      <c r="A62" s="74" t="s">
        <v>45</v>
      </c>
      <c r="B62" s="57">
        <v>90132.3</v>
      </c>
      <c r="C62" s="54">
        <v>156462.79999999999</v>
      </c>
      <c r="D62" s="47">
        <f t="shared" si="17"/>
        <v>246595.09999999998</v>
      </c>
      <c r="E62" s="55">
        <v>89650.3</v>
      </c>
      <c r="F62" s="47">
        <f t="shared" si="18"/>
        <v>336245.39999999997</v>
      </c>
      <c r="G62" s="56">
        <v>51599.676999999981</v>
      </c>
      <c r="H62" s="55">
        <f t="shared" si="20"/>
        <v>387845.07699999993</v>
      </c>
      <c r="I62" s="54">
        <v>2593.4</v>
      </c>
      <c r="J62" s="217">
        <v>78090.600000000006</v>
      </c>
      <c r="K62" s="46">
        <v>-255.60000000000218</v>
      </c>
      <c r="L62" s="227">
        <v>37826.300000000003</v>
      </c>
      <c r="M62" s="48">
        <f t="shared" si="19"/>
        <v>118254.7</v>
      </c>
      <c r="N62" s="303">
        <f t="shared" si="7"/>
        <v>506099.77699999994</v>
      </c>
    </row>
    <row r="63" spans="1:26" hidden="1" x14ac:dyDescent="0.25">
      <c r="A63" s="74" t="s">
        <v>46</v>
      </c>
      <c r="B63" s="57">
        <v>99272.299999999988</v>
      </c>
      <c r="C63" s="54">
        <v>167031.90000000005</v>
      </c>
      <c r="D63" s="47">
        <f t="shared" si="17"/>
        <v>266304.20000000007</v>
      </c>
      <c r="E63" s="55">
        <v>86848.6</v>
      </c>
      <c r="F63" s="47">
        <f t="shared" si="18"/>
        <v>353152.80000000005</v>
      </c>
      <c r="G63" s="56">
        <v>53497.899999999987</v>
      </c>
      <c r="H63" s="55">
        <f t="shared" si="20"/>
        <v>406650.7</v>
      </c>
      <c r="I63" s="54">
        <v>2889.3</v>
      </c>
      <c r="J63" s="217">
        <v>83148.5</v>
      </c>
      <c r="K63" s="46">
        <v>-1032.5000000000023</v>
      </c>
      <c r="L63" s="227">
        <v>40089.300000000003</v>
      </c>
      <c r="M63" s="48">
        <f t="shared" si="19"/>
        <v>125094.6</v>
      </c>
      <c r="N63" s="303">
        <f t="shared" si="7"/>
        <v>531745.30000000005</v>
      </c>
    </row>
    <row r="64" spans="1:26" hidden="1" x14ac:dyDescent="0.25">
      <c r="A64" s="74" t="s">
        <v>47</v>
      </c>
      <c r="B64" s="57">
        <v>111390</v>
      </c>
      <c r="C64" s="54">
        <v>168605.40000000002</v>
      </c>
      <c r="D64" s="47">
        <f t="shared" si="17"/>
        <v>279995.40000000002</v>
      </c>
      <c r="E64" s="55">
        <v>91211.199999999997</v>
      </c>
      <c r="F64" s="47">
        <f t="shared" si="18"/>
        <v>371206.60000000003</v>
      </c>
      <c r="G64" s="56">
        <v>53458.899999999965</v>
      </c>
      <c r="H64" s="55">
        <f t="shared" si="20"/>
        <v>424665.5</v>
      </c>
      <c r="I64" s="54">
        <v>2612.9</v>
      </c>
      <c r="J64" s="217">
        <v>87338.8</v>
      </c>
      <c r="K64" s="46">
        <v>-427.90000000000418</v>
      </c>
      <c r="L64" s="227">
        <v>33021.199999999997</v>
      </c>
      <c r="M64" s="48">
        <f t="shared" si="19"/>
        <v>122544.99999999999</v>
      </c>
      <c r="N64" s="303">
        <f t="shared" si="7"/>
        <v>547210.5</v>
      </c>
    </row>
    <row r="65" spans="1:14" hidden="1" x14ac:dyDescent="0.25">
      <c r="A65" s="74" t="s">
        <v>48</v>
      </c>
      <c r="B65" s="57">
        <v>110194.59999999999</v>
      </c>
      <c r="C65" s="54">
        <v>177071.50000000003</v>
      </c>
      <c r="D65" s="47">
        <f t="shared" si="17"/>
        <v>287266.10000000003</v>
      </c>
      <c r="E65" s="55">
        <v>92805.89999999998</v>
      </c>
      <c r="F65" s="47">
        <f t="shared" si="18"/>
        <v>380072</v>
      </c>
      <c r="G65" s="56">
        <v>58804.200000000048</v>
      </c>
      <c r="H65" s="55">
        <f t="shared" si="20"/>
        <v>438876.20000000007</v>
      </c>
      <c r="I65" s="54">
        <v>3329</v>
      </c>
      <c r="J65" s="217">
        <v>88049.7</v>
      </c>
      <c r="K65" s="46">
        <v>-1605.6999999999989</v>
      </c>
      <c r="L65" s="227">
        <v>30968.7</v>
      </c>
      <c r="M65" s="48">
        <f t="shared" si="19"/>
        <v>120741.7</v>
      </c>
      <c r="N65" s="303">
        <f t="shared" si="7"/>
        <v>559617.9</v>
      </c>
    </row>
    <row r="66" spans="1:14" hidden="1" x14ac:dyDescent="0.25">
      <c r="A66" s="74" t="s">
        <v>40</v>
      </c>
      <c r="B66" s="57">
        <v>110356.3</v>
      </c>
      <c r="C66" s="54">
        <v>184837.59999999998</v>
      </c>
      <c r="D66" s="47">
        <f t="shared" si="17"/>
        <v>295193.89999999997</v>
      </c>
      <c r="E66" s="55">
        <v>94519.900000000009</v>
      </c>
      <c r="F66" s="47">
        <f t="shared" si="18"/>
        <v>389713.8</v>
      </c>
      <c r="G66" s="56">
        <v>63322.599999999984</v>
      </c>
      <c r="H66" s="55">
        <f t="shared" si="20"/>
        <v>453036.39999999997</v>
      </c>
      <c r="I66" s="54">
        <v>3473.3</v>
      </c>
      <c r="J66" s="217">
        <v>88403</v>
      </c>
      <c r="K66" s="46">
        <v>-626.20000000000437</v>
      </c>
      <c r="L66" s="227">
        <v>33909.800000000003</v>
      </c>
      <c r="M66" s="48">
        <f t="shared" si="19"/>
        <v>125159.90000000001</v>
      </c>
      <c r="N66" s="303">
        <f t="shared" si="7"/>
        <v>578196.29999999993</v>
      </c>
    </row>
    <row r="67" spans="1:14" hidden="1" x14ac:dyDescent="0.25">
      <c r="A67" s="74" t="s">
        <v>49</v>
      </c>
      <c r="B67" s="57">
        <v>108675.90000000001</v>
      </c>
      <c r="C67" s="54">
        <v>187490</v>
      </c>
      <c r="D67" s="47">
        <f t="shared" si="17"/>
        <v>296165.90000000002</v>
      </c>
      <c r="E67" s="55">
        <v>96513.4</v>
      </c>
      <c r="F67" s="47">
        <f t="shared" si="18"/>
        <v>392679.30000000005</v>
      </c>
      <c r="G67" s="56">
        <v>59725.2</v>
      </c>
      <c r="H67" s="55">
        <f t="shared" si="20"/>
        <v>452404.50000000006</v>
      </c>
      <c r="I67" s="54">
        <v>3310.6</v>
      </c>
      <c r="J67" s="217">
        <v>89839.5</v>
      </c>
      <c r="K67" s="46">
        <v>691.00000000000182</v>
      </c>
      <c r="L67" s="227">
        <v>41588</v>
      </c>
      <c r="M67" s="48">
        <f t="shared" si="19"/>
        <v>135429.1</v>
      </c>
      <c r="N67" s="303">
        <f t="shared" si="7"/>
        <v>587833.60000000009</v>
      </c>
    </row>
    <row r="68" spans="1:14" hidden="1" x14ac:dyDescent="0.25">
      <c r="A68" s="74" t="s">
        <v>50</v>
      </c>
      <c r="B68" s="57">
        <v>106026.90000000001</v>
      </c>
      <c r="C68" s="54">
        <v>186562.3</v>
      </c>
      <c r="D68" s="47">
        <f t="shared" si="17"/>
        <v>292589.2</v>
      </c>
      <c r="E68" s="55">
        <v>99180.900000000023</v>
      </c>
      <c r="F68" s="47">
        <f t="shared" si="18"/>
        <v>391770.10000000003</v>
      </c>
      <c r="G68" s="56">
        <v>63216.900000000009</v>
      </c>
      <c r="H68" s="55">
        <f t="shared" si="20"/>
        <v>454987.00000000006</v>
      </c>
      <c r="I68" s="54">
        <v>3369.6</v>
      </c>
      <c r="J68" s="217">
        <v>95077.8</v>
      </c>
      <c r="K68" s="46">
        <v>256.69999999999891</v>
      </c>
      <c r="L68" s="227">
        <v>39167.9</v>
      </c>
      <c r="M68" s="48">
        <f t="shared" si="19"/>
        <v>137872</v>
      </c>
      <c r="N68" s="303">
        <f t="shared" si="7"/>
        <v>592859</v>
      </c>
    </row>
    <row r="69" spans="1:14" hidden="1" x14ac:dyDescent="0.25">
      <c r="A69" s="74" t="s">
        <v>41</v>
      </c>
      <c r="B69" s="57">
        <v>112623.7</v>
      </c>
      <c r="C69" s="54">
        <v>207061.90000000005</v>
      </c>
      <c r="D69" s="47">
        <f t="shared" si="17"/>
        <v>319685.60000000003</v>
      </c>
      <c r="E69" s="55">
        <v>99838.999999999985</v>
      </c>
      <c r="F69" s="47">
        <f t="shared" si="18"/>
        <v>419524.60000000003</v>
      </c>
      <c r="G69" s="56">
        <v>63073.699999999953</v>
      </c>
      <c r="H69" s="55">
        <f t="shared" si="20"/>
        <v>482598.3</v>
      </c>
      <c r="I69" s="54">
        <v>5225.7</v>
      </c>
      <c r="J69" s="217">
        <v>96829.8</v>
      </c>
      <c r="K69" s="46">
        <v>-1373.0999999999985</v>
      </c>
      <c r="L69" s="227">
        <v>56705.1</v>
      </c>
      <c r="M69" s="48">
        <f t="shared" si="19"/>
        <v>157387.5</v>
      </c>
      <c r="N69" s="303">
        <f t="shared" si="7"/>
        <v>639985.80000000005</v>
      </c>
    </row>
    <row r="70" spans="1:14" hidden="1" x14ac:dyDescent="0.25">
      <c r="A70" s="81"/>
      <c r="B70" s="57"/>
      <c r="C70" s="54"/>
      <c r="D70" s="47"/>
      <c r="E70" s="55"/>
      <c r="F70" s="47"/>
      <c r="G70" s="56"/>
      <c r="H70" s="55"/>
      <c r="I70" s="54"/>
      <c r="J70" s="217"/>
      <c r="K70" s="46"/>
      <c r="L70" s="227"/>
      <c r="M70" s="48"/>
      <c r="N70" s="303">
        <f t="shared" si="7"/>
        <v>0</v>
      </c>
    </row>
    <row r="71" spans="1:14" hidden="1" x14ac:dyDescent="0.25">
      <c r="A71" s="74" t="s">
        <v>52</v>
      </c>
      <c r="B71" s="57">
        <v>103461.7</v>
      </c>
      <c r="C71" s="54">
        <v>199773.80000000002</v>
      </c>
      <c r="D71" s="47">
        <f t="shared" ref="D71:D76" si="21">SUM(B71:C71)</f>
        <v>303235.5</v>
      </c>
      <c r="E71" s="55">
        <v>98524.999999999985</v>
      </c>
      <c r="F71" s="47">
        <f t="shared" si="18"/>
        <v>401760.5</v>
      </c>
      <c r="G71" s="56">
        <v>63221.099999999991</v>
      </c>
      <c r="H71" s="55">
        <f t="shared" si="20"/>
        <v>464981.6</v>
      </c>
      <c r="I71" s="54">
        <v>5513.8</v>
      </c>
      <c r="J71" s="217">
        <v>89186.9</v>
      </c>
      <c r="K71" s="46">
        <v>-57.900000000003274</v>
      </c>
      <c r="L71" s="227">
        <v>44590.8</v>
      </c>
      <c r="M71" s="48">
        <f t="shared" ref="M71:M82" si="22">SUM(I71:L71)</f>
        <v>139233.59999999998</v>
      </c>
      <c r="N71" s="303">
        <f t="shared" si="7"/>
        <v>604215.19999999995</v>
      </c>
    </row>
    <row r="72" spans="1:14" hidden="1" x14ac:dyDescent="0.25">
      <c r="A72" s="74" t="s">
        <v>42</v>
      </c>
      <c r="B72" s="57">
        <v>100998.9</v>
      </c>
      <c r="C72" s="54">
        <v>195147.6</v>
      </c>
      <c r="D72" s="47">
        <f t="shared" si="21"/>
        <v>296146.5</v>
      </c>
      <c r="E72" s="55">
        <v>100309.7</v>
      </c>
      <c r="F72" s="47">
        <f t="shared" si="18"/>
        <v>396456.2</v>
      </c>
      <c r="G72" s="56">
        <v>63836.368000000002</v>
      </c>
      <c r="H72" s="55">
        <f t="shared" si="20"/>
        <v>460292.56800000003</v>
      </c>
      <c r="I72" s="54">
        <v>6639.8</v>
      </c>
      <c r="J72" s="217">
        <v>92905.5</v>
      </c>
      <c r="K72" s="46">
        <v>191</v>
      </c>
      <c r="L72" s="227">
        <v>42167.7</v>
      </c>
      <c r="M72" s="48">
        <f t="shared" si="22"/>
        <v>141904</v>
      </c>
      <c r="N72" s="303">
        <f t="shared" si="7"/>
        <v>602196.56799999997</v>
      </c>
    </row>
    <row r="73" spans="1:14" hidden="1" x14ac:dyDescent="0.25">
      <c r="A73" s="74" t="s">
        <v>43</v>
      </c>
      <c r="B73" s="57">
        <v>99941.4</v>
      </c>
      <c r="C73" s="54">
        <v>203598.3</v>
      </c>
      <c r="D73" s="47">
        <f t="shared" si="21"/>
        <v>303539.69999999995</v>
      </c>
      <c r="E73" s="55">
        <v>99993.599999999991</v>
      </c>
      <c r="F73" s="47">
        <f t="shared" si="18"/>
        <v>403533.29999999993</v>
      </c>
      <c r="G73" s="56">
        <v>67860.600000000006</v>
      </c>
      <c r="H73" s="55">
        <f t="shared" si="20"/>
        <v>471393.89999999991</v>
      </c>
      <c r="I73" s="54">
        <v>5647.2</v>
      </c>
      <c r="J73" s="217">
        <v>98172.4</v>
      </c>
      <c r="K73" s="46">
        <v>2100.699999999998</v>
      </c>
      <c r="L73" s="227">
        <v>24843.9</v>
      </c>
      <c r="M73" s="48">
        <f t="shared" si="22"/>
        <v>130764.19999999998</v>
      </c>
      <c r="N73" s="303">
        <f t="shared" si="7"/>
        <v>602158.09999999986</v>
      </c>
    </row>
    <row r="74" spans="1:14" hidden="1" x14ac:dyDescent="0.25">
      <c r="A74" s="74" t="s">
        <v>44</v>
      </c>
      <c r="B74" s="57">
        <v>103584.9</v>
      </c>
      <c r="C74" s="54">
        <v>200820.90000000002</v>
      </c>
      <c r="D74" s="47">
        <f t="shared" si="21"/>
        <v>304405.80000000005</v>
      </c>
      <c r="E74" s="55">
        <v>102644.59999999999</v>
      </c>
      <c r="F74" s="47">
        <f t="shared" si="18"/>
        <v>407050.4</v>
      </c>
      <c r="G74" s="56">
        <v>69235.39999999998</v>
      </c>
      <c r="H74" s="55">
        <f t="shared" si="20"/>
        <v>476285.8</v>
      </c>
      <c r="I74" s="54">
        <v>5663.5</v>
      </c>
      <c r="J74" s="217">
        <v>95100</v>
      </c>
      <c r="K74" s="46">
        <v>-2736.4999999999991</v>
      </c>
      <c r="L74" s="227">
        <v>27164.1</v>
      </c>
      <c r="M74" s="48">
        <f t="shared" si="22"/>
        <v>125191.1</v>
      </c>
      <c r="N74" s="303">
        <f t="shared" si="7"/>
        <v>601476.9</v>
      </c>
    </row>
    <row r="75" spans="1:14" hidden="1" x14ac:dyDescent="0.25">
      <c r="A75" s="74" t="s">
        <v>45</v>
      </c>
      <c r="B75" s="57">
        <v>100328.1</v>
      </c>
      <c r="C75" s="54">
        <v>196045.00000000006</v>
      </c>
      <c r="D75" s="47">
        <f t="shared" si="21"/>
        <v>296373.10000000009</v>
      </c>
      <c r="E75" s="55">
        <v>105416.20000000001</v>
      </c>
      <c r="F75" s="47">
        <f t="shared" si="18"/>
        <v>401789.3000000001</v>
      </c>
      <c r="G75" s="56">
        <v>68900.700000000026</v>
      </c>
      <c r="H75" s="55">
        <f t="shared" si="20"/>
        <v>470690.00000000012</v>
      </c>
      <c r="I75" s="54">
        <v>4707.2</v>
      </c>
      <c r="J75" s="217">
        <v>97059.3</v>
      </c>
      <c r="K75" s="46">
        <v>4276.5000000000045</v>
      </c>
      <c r="L75" s="227">
        <v>60647.199999999997</v>
      </c>
      <c r="M75" s="48">
        <f t="shared" si="22"/>
        <v>166690.20000000001</v>
      </c>
      <c r="N75" s="303">
        <f t="shared" si="7"/>
        <v>637380.20000000019</v>
      </c>
    </row>
    <row r="76" spans="1:14" hidden="1" x14ac:dyDescent="0.25">
      <c r="A76" s="74" t="s">
        <v>46</v>
      </c>
      <c r="B76" s="57">
        <v>108019.4</v>
      </c>
      <c r="C76" s="54">
        <v>202721.79999999996</v>
      </c>
      <c r="D76" s="47">
        <f t="shared" si="21"/>
        <v>310741.19999999995</v>
      </c>
      <c r="E76" s="55">
        <v>106915.59999999998</v>
      </c>
      <c r="F76" s="47">
        <f t="shared" si="18"/>
        <v>417656.79999999993</v>
      </c>
      <c r="G76" s="56">
        <v>69104.300000000017</v>
      </c>
      <c r="H76" s="55">
        <f t="shared" si="20"/>
        <v>486761.1</v>
      </c>
      <c r="I76" s="54">
        <v>3207.8999999999996</v>
      </c>
      <c r="J76" s="217">
        <v>109595.5</v>
      </c>
      <c r="K76" s="46">
        <v>2077.9000000000015</v>
      </c>
      <c r="L76" s="227">
        <v>56552.3</v>
      </c>
      <c r="M76" s="48">
        <f t="shared" si="22"/>
        <v>171433.59999999998</v>
      </c>
      <c r="N76" s="303">
        <f t="shared" si="7"/>
        <v>658194.69999999995</v>
      </c>
    </row>
    <row r="77" spans="1:14" hidden="1" x14ac:dyDescent="0.25">
      <c r="A77" s="74" t="s">
        <v>47</v>
      </c>
      <c r="B77" s="57">
        <v>111946.4</v>
      </c>
      <c r="C77" s="54">
        <v>196651.40000000002</v>
      </c>
      <c r="D77" s="47">
        <f t="shared" ref="D77:D86" si="23">SUM(B77:C77)</f>
        <v>308597.80000000005</v>
      </c>
      <c r="E77" s="55">
        <v>107474.4</v>
      </c>
      <c r="F77" s="47">
        <f t="shared" si="18"/>
        <v>416072.20000000007</v>
      </c>
      <c r="G77" s="56">
        <v>70439.999999999985</v>
      </c>
      <c r="H77" s="55">
        <f t="shared" si="20"/>
        <v>486512.20000000007</v>
      </c>
      <c r="I77" s="54">
        <v>2971.7</v>
      </c>
      <c r="J77" s="217">
        <v>110130.2</v>
      </c>
      <c r="K77" s="46">
        <v>774.30000000000291</v>
      </c>
      <c r="L77" s="227">
        <v>55303.7</v>
      </c>
      <c r="M77" s="48">
        <f t="shared" si="22"/>
        <v>169179.9</v>
      </c>
      <c r="N77" s="303">
        <f t="shared" si="7"/>
        <v>655692.10000000009</v>
      </c>
    </row>
    <row r="78" spans="1:14" hidden="1" x14ac:dyDescent="0.25">
      <c r="A78" s="74" t="s">
        <v>48</v>
      </c>
      <c r="B78" s="57">
        <v>109260.5</v>
      </c>
      <c r="C78" s="54">
        <v>205794.40000000002</v>
      </c>
      <c r="D78" s="47">
        <f t="shared" si="23"/>
        <v>315054.90000000002</v>
      </c>
      <c r="E78" s="55">
        <v>105291.89999999998</v>
      </c>
      <c r="F78" s="47">
        <f t="shared" si="18"/>
        <v>420346.8</v>
      </c>
      <c r="G78" s="56">
        <v>71700.799999999988</v>
      </c>
      <c r="H78" s="55">
        <f t="shared" si="20"/>
        <v>492047.6</v>
      </c>
      <c r="I78" s="54">
        <v>2286.5</v>
      </c>
      <c r="J78" s="217">
        <v>115266.9</v>
      </c>
      <c r="K78" s="46">
        <v>1779.5000000000009</v>
      </c>
      <c r="L78" s="227">
        <v>50602.400000000001</v>
      </c>
      <c r="M78" s="48">
        <f t="shared" si="22"/>
        <v>169935.3</v>
      </c>
      <c r="N78" s="303">
        <f t="shared" si="7"/>
        <v>661982.89999999991</v>
      </c>
    </row>
    <row r="79" spans="1:14" hidden="1" x14ac:dyDescent="0.25">
      <c r="A79" s="74" t="s">
        <v>40</v>
      </c>
      <c r="B79" s="57">
        <v>104480.8</v>
      </c>
      <c r="C79" s="54">
        <v>228836.60000000006</v>
      </c>
      <c r="D79" s="47">
        <f t="shared" si="23"/>
        <v>333317.40000000008</v>
      </c>
      <c r="E79" s="55">
        <v>101524.9</v>
      </c>
      <c r="F79" s="47">
        <f t="shared" si="18"/>
        <v>434842.30000000005</v>
      </c>
      <c r="G79" s="56">
        <v>71084.000000000015</v>
      </c>
      <c r="H79" s="55">
        <f t="shared" si="20"/>
        <v>505926.30000000005</v>
      </c>
      <c r="I79" s="54">
        <v>2277.6999999999998</v>
      </c>
      <c r="J79" s="217">
        <v>118465.1</v>
      </c>
      <c r="K79" s="46">
        <v>841.50000000000182</v>
      </c>
      <c r="L79" s="227">
        <v>50438.6</v>
      </c>
      <c r="M79" s="48">
        <f t="shared" si="22"/>
        <v>172022.9</v>
      </c>
      <c r="N79" s="303">
        <f t="shared" si="7"/>
        <v>677949.20000000007</v>
      </c>
    </row>
    <row r="80" spans="1:14" hidden="1" x14ac:dyDescent="0.25">
      <c r="A80" s="74" t="s">
        <v>49</v>
      </c>
      <c r="B80" s="57">
        <v>106629.7</v>
      </c>
      <c r="C80" s="54">
        <v>218915.50000000003</v>
      </c>
      <c r="D80" s="47">
        <f t="shared" si="23"/>
        <v>325545.2</v>
      </c>
      <c r="E80" s="55">
        <v>110336.7</v>
      </c>
      <c r="F80" s="47">
        <f t="shared" si="18"/>
        <v>435881.9</v>
      </c>
      <c r="G80" s="56">
        <v>78231</v>
      </c>
      <c r="H80" s="55">
        <f t="shared" si="20"/>
        <v>514112.9</v>
      </c>
      <c r="I80" s="54">
        <v>1249.4000000000001</v>
      </c>
      <c r="J80" s="217">
        <v>121928</v>
      </c>
      <c r="K80" s="46">
        <v>-956.29999999999745</v>
      </c>
      <c r="L80" s="227">
        <v>52113.8</v>
      </c>
      <c r="M80" s="48">
        <f t="shared" si="22"/>
        <v>174334.9</v>
      </c>
      <c r="N80" s="303">
        <f t="shared" si="7"/>
        <v>688447.8</v>
      </c>
    </row>
    <row r="81" spans="1:18" hidden="1" x14ac:dyDescent="0.25">
      <c r="A81" s="74" t="s">
        <v>50</v>
      </c>
      <c r="B81" s="57">
        <v>104663.29999999999</v>
      </c>
      <c r="C81" s="54">
        <v>210340.20000000004</v>
      </c>
      <c r="D81" s="47">
        <f t="shared" si="23"/>
        <v>315003.5</v>
      </c>
      <c r="E81" s="55">
        <v>115747.1</v>
      </c>
      <c r="F81" s="47">
        <f t="shared" si="18"/>
        <v>430750.6</v>
      </c>
      <c r="G81" s="56">
        <v>78481.700000000012</v>
      </c>
      <c r="H81" s="55">
        <f t="shared" si="20"/>
        <v>509232.3</v>
      </c>
      <c r="I81" s="54">
        <v>2394.6999999999998</v>
      </c>
      <c r="J81" s="217">
        <v>123054.9</v>
      </c>
      <c r="K81" s="46">
        <v>-972.80000000000837</v>
      </c>
      <c r="L81" s="227">
        <v>56337.9</v>
      </c>
      <c r="M81" s="48">
        <f t="shared" si="22"/>
        <v>180814.69999999998</v>
      </c>
      <c r="N81" s="303">
        <f t="shared" si="7"/>
        <v>690047</v>
      </c>
    </row>
    <row r="82" spans="1:18" hidden="1" x14ac:dyDescent="0.25">
      <c r="A82" s="74" t="s">
        <v>41</v>
      </c>
      <c r="B82" s="57">
        <v>120915.70000000001</v>
      </c>
      <c r="C82" s="54">
        <v>246210.90000000002</v>
      </c>
      <c r="D82" s="47">
        <f t="shared" si="23"/>
        <v>367126.60000000003</v>
      </c>
      <c r="E82" s="55">
        <v>116937.90000000001</v>
      </c>
      <c r="F82" s="47">
        <f t="shared" si="18"/>
        <v>484064.50000000006</v>
      </c>
      <c r="G82" s="56">
        <v>81245.400000000009</v>
      </c>
      <c r="H82" s="55">
        <f t="shared" si="20"/>
        <v>565309.9</v>
      </c>
      <c r="I82" s="54">
        <v>3627.5</v>
      </c>
      <c r="J82" s="217">
        <v>125656.8</v>
      </c>
      <c r="K82" s="46">
        <v>1713.6999999999935</v>
      </c>
      <c r="L82" s="227">
        <v>76543.8</v>
      </c>
      <c r="M82" s="48">
        <f t="shared" si="22"/>
        <v>207541.8</v>
      </c>
      <c r="N82" s="303">
        <f t="shared" si="7"/>
        <v>772851.7</v>
      </c>
    </row>
    <row r="83" spans="1:18" hidden="1" x14ac:dyDescent="0.25">
      <c r="A83" s="31"/>
      <c r="B83" s="57"/>
      <c r="C83" s="54"/>
      <c r="D83" s="47"/>
      <c r="E83" s="55"/>
      <c r="F83" s="47"/>
      <c r="G83" s="56"/>
      <c r="H83" s="55"/>
      <c r="I83" s="54"/>
      <c r="J83" s="217"/>
      <c r="K83" s="46"/>
      <c r="L83" s="227"/>
      <c r="M83" s="48"/>
      <c r="N83" s="303">
        <f t="shared" si="7"/>
        <v>0</v>
      </c>
    </row>
    <row r="84" spans="1:18" hidden="1" x14ac:dyDescent="0.25">
      <c r="A84" s="74" t="s">
        <v>53</v>
      </c>
      <c r="B84" s="57">
        <v>109410.50000000001</v>
      </c>
      <c r="C84" s="54">
        <v>241597.59999999998</v>
      </c>
      <c r="D84" s="47">
        <f t="shared" si="23"/>
        <v>351008.1</v>
      </c>
      <c r="E84" s="55">
        <v>115733.49999999997</v>
      </c>
      <c r="F84" s="47">
        <f t="shared" si="18"/>
        <v>466741.6</v>
      </c>
      <c r="G84" s="56">
        <v>83494.899999999994</v>
      </c>
      <c r="H84" s="55">
        <f t="shared" si="20"/>
        <v>550236.5</v>
      </c>
      <c r="I84" s="54">
        <v>3848</v>
      </c>
      <c r="J84" s="217">
        <v>125636.1</v>
      </c>
      <c r="K84" s="46">
        <v>904.800000000002</v>
      </c>
      <c r="L84" s="227">
        <v>50069.1</v>
      </c>
      <c r="M84" s="48">
        <f t="shared" ref="M84:M95" si="24">SUM(I84:L84)</f>
        <v>180458</v>
      </c>
      <c r="N84" s="303">
        <f t="shared" si="7"/>
        <v>730694.5</v>
      </c>
    </row>
    <row r="85" spans="1:18" hidden="1" x14ac:dyDescent="0.25">
      <c r="A85" s="74" t="s">
        <v>42</v>
      </c>
      <c r="B85" s="57">
        <v>110419.9</v>
      </c>
      <c r="C85" s="54">
        <v>244767.60000000003</v>
      </c>
      <c r="D85" s="47">
        <f t="shared" si="23"/>
        <v>355187.5</v>
      </c>
      <c r="E85" s="55">
        <v>117088.20000000003</v>
      </c>
      <c r="F85" s="47">
        <f t="shared" si="18"/>
        <v>472275.7</v>
      </c>
      <c r="G85" s="56">
        <v>83629.400000000023</v>
      </c>
      <c r="H85" s="55">
        <f t="shared" si="20"/>
        <v>555905.10000000009</v>
      </c>
      <c r="I85" s="54">
        <v>3891.9</v>
      </c>
      <c r="J85" s="217">
        <v>124346.6</v>
      </c>
      <c r="K85" s="46">
        <v>1341.3000000000029</v>
      </c>
      <c r="L85" s="227">
        <v>54732.2</v>
      </c>
      <c r="M85" s="48">
        <f t="shared" si="24"/>
        <v>184312</v>
      </c>
      <c r="N85" s="303">
        <f t="shared" si="7"/>
        <v>740217.10000000009</v>
      </c>
    </row>
    <row r="86" spans="1:18" hidden="1" x14ac:dyDescent="0.25">
      <c r="A86" s="74" t="s">
        <v>43</v>
      </c>
      <c r="B86" s="57">
        <v>109456.8</v>
      </c>
      <c r="C86" s="54">
        <v>257628.79999999996</v>
      </c>
      <c r="D86" s="47">
        <f t="shared" si="23"/>
        <v>367085.6</v>
      </c>
      <c r="E86" s="55">
        <v>121964.00000000003</v>
      </c>
      <c r="F86" s="47">
        <f t="shared" si="18"/>
        <v>489049.59999999998</v>
      </c>
      <c r="G86" s="56">
        <v>82957.999999999913</v>
      </c>
      <c r="H86" s="55">
        <f t="shared" si="20"/>
        <v>572007.59999999986</v>
      </c>
      <c r="I86" s="54">
        <v>4455.2</v>
      </c>
      <c r="J86" s="217">
        <v>123737</v>
      </c>
      <c r="K86" s="46">
        <v>2342.7000000000025</v>
      </c>
      <c r="L86" s="227">
        <v>49269.1</v>
      </c>
      <c r="M86" s="48">
        <f t="shared" si="24"/>
        <v>179804</v>
      </c>
      <c r="N86" s="303">
        <f t="shared" si="7"/>
        <v>751811.59999999986</v>
      </c>
    </row>
    <row r="87" spans="1:18" hidden="1" x14ac:dyDescent="0.25">
      <c r="A87" s="74" t="s">
        <v>44</v>
      </c>
      <c r="B87" s="57">
        <v>113374.90000000001</v>
      </c>
      <c r="C87" s="54">
        <v>249651.3</v>
      </c>
      <c r="D87" s="47">
        <f t="shared" ref="D87:D91" si="25">SUM(B87:C87)</f>
        <v>363026.2</v>
      </c>
      <c r="E87" s="55">
        <v>125612.40000000004</v>
      </c>
      <c r="F87" s="47">
        <f t="shared" si="18"/>
        <v>488638.60000000003</v>
      </c>
      <c r="G87" s="56">
        <v>83599.500000000015</v>
      </c>
      <c r="H87" s="55">
        <f t="shared" si="20"/>
        <v>572238.10000000009</v>
      </c>
      <c r="I87" s="54">
        <v>3924.4</v>
      </c>
      <c r="J87" s="217">
        <v>123342.7</v>
      </c>
      <c r="K87" s="46">
        <v>1654.2000000000044</v>
      </c>
      <c r="L87" s="227">
        <v>45798.1</v>
      </c>
      <c r="M87" s="48">
        <f t="shared" si="24"/>
        <v>174719.4</v>
      </c>
      <c r="N87" s="303">
        <f t="shared" si="7"/>
        <v>746957.50000000012</v>
      </c>
    </row>
    <row r="88" spans="1:18" hidden="1" x14ac:dyDescent="0.25">
      <c r="A88" s="74" t="s">
        <v>45</v>
      </c>
      <c r="B88" s="57">
        <v>113413.5</v>
      </c>
      <c r="C88" s="54">
        <v>238708.50000000006</v>
      </c>
      <c r="D88" s="47">
        <f t="shared" si="25"/>
        <v>352122.00000000006</v>
      </c>
      <c r="E88" s="55">
        <v>123066.30000000002</v>
      </c>
      <c r="F88" s="47">
        <f t="shared" si="18"/>
        <v>475188.30000000005</v>
      </c>
      <c r="G88" s="56">
        <v>84057.499999999956</v>
      </c>
      <c r="H88" s="55">
        <f t="shared" si="20"/>
        <v>559245.80000000005</v>
      </c>
      <c r="I88" s="54">
        <v>3999.5</v>
      </c>
      <c r="J88" s="217">
        <v>126758.3</v>
      </c>
      <c r="K88" s="46">
        <v>-2245.5999999999985</v>
      </c>
      <c r="L88" s="227">
        <v>48338.5</v>
      </c>
      <c r="M88" s="48">
        <f t="shared" si="24"/>
        <v>176850.7</v>
      </c>
      <c r="N88" s="303">
        <f t="shared" si="7"/>
        <v>736096.5</v>
      </c>
    </row>
    <row r="89" spans="1:18" hidden="1" x14ac:dyDescent="0.25">
      <c r="A89" s="74" t="s">
        <v>46</v>
      </c>
      <c r="B89" s="57">
        <v>131110.6</v>
      </c>
      <c r="C89" s="54">
        <v>253277.9</v>
      </c>
      <c r="D89" s="47">
        <f t="shared" si="25"/>
        <v>384388.5</v>
      </c>
      <c r="E89" s="55">
        <v>127077.79999999997</v>
      </c>
      <c r="F89" s="47">
        <f t="shared" si="18"/>
        <v>511466.3</v>
      </c>
      <c r="G89" s="56">
        <v>87855.799999999988</v>
      </c>
      <c r="H89" s="55">
        <f t="shared" si="20"/>
        <v>599322.1</v>
      </c>
      <c r="I89" s="54">
        <v>5313.2</v>
      </c>
      <c r="J89" s="217">
        <v>133172.20000000001</v>
      </c>
      <c r="K89" s="46">
        <v>-2224.0000000000009</v>
      </c>
      <c r="L89" s="227">
        <v>29726.7</v>
      </c>
      <c r="M89" s="48">
        <f t="shared" si="24"/>
        <v>165988.10000000003</v>
      </c>
      <c r="N89" s="303">
        <f t="shared" si="7"/>
        <v>765310.2</v>
      </c>
    </row>
    <row r="90" spans="1:18" hidden="1" x14ac:dyDescent="0.25">
      <c r="A90" s="74" t="s">
        <v>47</v>
      </c>
      <c r="B90" s="57">
        <v>146816.70000000001</v>
      </c>
      <c r="C90" s="54">
        <v>264083.20000000001</v>
      </c>
      <c r="D90" s="47">
        <f t="shared" si="25"/>
        <v>410899.9</v>
      </c>
      <c r="E90" s="55">
        <v>131415</v>
      </c>
      <c r="F90" s="47">
        <f t="shared" si="18"/>
        <v>542314.9</v>
      </c>
      <c r="G90" s="56">
        <v>86018.4</v>
      </c>
      <c r="H90" s="55">
        <f t="shared" si="20"/>
        <v>628333.30000000005</v>
      </c>
      <c r="I90" s="54">
        <v>6419.6</v>
      </c>
      <c r="J90" s="217">
        <v>133080</v>
      </c>
      <c r="K90" s="46">
        <v>-754.70000000000255</v>
      </c>
      <c r="L90" s="227">
        <v>33138</v>
      </c>
      <c r="M90" s="48">
        <f t="shared" si="24"/>
        <v>171882.9</v>
      </c>
      <c r="N90" s="303">
        <f t="shared" si="7"/>
        <v>800216.20000000007</v>
      </c>
    </row>
    <row r="91" spans="1:18" hidden="1" x14ac:dyDescent="0.25">
      <c r="A91" s="74" t="s">
        <v>48</v>
      </c>
      <c r="B91" s="57">
        <v>139581.70000000001</v>
      </c>
      <c r="C91" s="54">
        <v>277134.79999999993</v>
      </c>
      <c r="D91" s="47">
        <f t="shared" si="25"/>
        <v>416716.49999999994</v>
      </c>
      <c r="E91" s="55">
        <v>135215.90000000002</v>
      </c>
      <c r="F91" s="47">
        <f t="shared" si="18"/>
        <v>551932.39999999991</v>
      </c>
      <c r="G91" s="56">
        <v>84066.779999999984</v>
      </c>
      <c r="H91" s="55">
        <f t="shared" si="20"/>
        <v>635999.17999999993</v>
      </c>
      <c r="I91" s="54">
        <v>6302.1</v>
      </c>
      <c r="J91" s="217">
        <v>136684.79999999999</v>
      </c>
      <c r="K91" s="46">
        <v>-333.10000000000366</v>
      </c>
      <c r="L91" s="227">
        <v>25849.8</v>
      </c>
      <c r="M91" s="48">
        <f t="shared" si="24"/>
        <v>168503.59999999998</v>
      </c>
      <c r="N91" s="303">
        <f t="shared" si="7"/>
        <v>804502.77999999991</v>
      </c>
    </row>
    <row r="92" spans="1:18" hidden="1" x14ac:dyDescent="0.25">
      <c r="A92" s="74" t="s">
        <v>40</v>
      </c>
      <c r="B92" s="57">
        <v>132533.90000000002</v>
      </c>
      <c r="C92" s="54">
        <v>281440.7</v>
      </c>
      <c r="D92" s="47">
        <f t="shared" ref="D92" si="26">SUM(B92:C92)</f>
        <v>413974.60000000003</v>
      </c>
      <c r="E92" s="55">
        <v>135496.70000000004</v>
      </c>
      <c r="F92" s="47">
        <f t="shared" si="18"/>
        <v>549471.30000000005</v>
      </c>
      <c r="G92" s="56">
        <v>87672.000000000015</v>
      </c>
      <c r="H92" s="55">
        <f t="shared" si="20"/>
        <v>637143.30000000005</v>
      </c>
      <c r="I92" s="54">
        <v>6642.8</v>
      </c>
      <c r="J92" s="217">
        <v>137623.70000000001</v>
      </c>
      <c r="K92" s="46">
        <v>2085.0999999999985</v>
      </c>
      <c r="L92" s="227">
        <v>26001</v>
      </c>
      <c r="M92" s="48">
        <f t="shared" si="24"/>
        <v>172352.6</v>
      </c>
      <c r="N92" s="303">
        <f t="shared" si="7"/>
        <v>809495.9</v>
      </c>
    </row>
    <row r="93" spans="1:18" hidden="1" x14ac:dyDescent="0.25">
      <c r="A93" s="74" t="s">
        <v>49</v>
      </c>
      <c r="B93" s="57">
        <v>128990.40000000001</v>
      </c>
      <c r="C93" s="54">
        <v>274175.3</v>
      </c>
      <c r="D93" s="47">
        <f t="shared" ref="D93" si="27">SUM(B93:C93)</f>
        <v>403165.7</v>
      </c>
      <c r="E93" s="55">
        <v>139284.1</v>
      </c>
      <c r="F93" s="47">
        <f t="shared" si="18"/>
        <v>542449.80000000005</v>
      </c>
      <c r="G93" s="56">
        <v>85605.500000000044</v>
      </c>
      <c r="H93" s="55">
        <f t="shared" si="20"/>
        <v>628055.30000000005</v>
      </c>
      <c r="I93" s="54">
        <v>6102.1</v>
      </c>
      <c r="J93" s="217">
        <v>140278.9</v>
      </c>
      <c r="K93" s="46">
        <v>689.800000000002</v>
      </c>
      <c r="L93" s="227">
        <v>32245.3</v>
      </c>
      <c r="M93" s="48">
        <f t="shared" si="24"/>
        <v>179316.09999999998</v>
      </c>
      <c r="N93" s="303">
        <f t="shared" si="7"/>
        <v>807371.4</v>
      </c>
      <c r="P93" s="6"/>
      <c r="Q93" s="6"/>
      <c r="R93" s="6"/>
    </row>
    <row r="94" spans="1:18" hidden="1" x14ac:dyDescent="0.25">
      <c r="A94" s="74" t="s">
        <v>50</v>
      </c>
      <c r="B94" s="57">
        <v>126339.2</v>
      </c>
      <c r="C94" s="54">
        <v>288109.40899999999</v>
      </c>
      <c r="D94" s="47">
        <f t="shared" ref="D94" si="28">SUM(B94:C94)</f>
        <v>414448.609</v>
      </c>
      <c r="E94" s="55">
        <v>137014.20000000001</v>
      </c>
      <c r="F94" s="47">
        <f t="shared" si="18"/>
        <v>551462.80900000001</v>
      </c>
      <c r="G94" s="56">
        <v>88872.999999999985</v>
      </c>
      <c r="H94" s="55">
        <f t="shared" si="20"/>
        <v>640335.80900000001</v>
      </c>
      <c r="I94" s="54">
        <v>6389.5</v>
      </c>
      <c r="J94" s="217">
        <v>146099.5</v>
      </c>
      <c r="K94" s="46">
        <v>2465.0999999999967</v>
      </c>
      <c r="L94" s="227">
        <v>32300.2</v>
      </c>
      <c r="M94" s="48">
        <f t="shared" si="24"/>
        <v>187254.30000000002</v>
      </c>
      <c r="N94" s="303">
        <f t="shared" si="7"/>
        <v>827590.10900000005</v>
      </c>
      <c r="P94" s="6"/>
      <c r="Q94" s="6"/>
      <c r="R94" s="6"/>
    </row>
    <row r="95" spans="1:18" hidden="1" x14ac:dyDescent="0.25">
      <c r="A95" s="74" t="s">
        <v>41</v>
      </c>
      <c r="B95" s="57">
        <v>139103.40000000002</v>
      </c>
      <c r="C95" s="54">
        <v>313759</v>
      </c>
      <c r="D95" s="47">
        <f t="shared" ref="D95" si="29">SUM(B95:C95)</f>
        <v>452862.4</v>
      </c>
      <c r="E95" s="55">
        <v>144147.40000000002</v>
      </c>
      <c r="F95" s="47">
        <f t="shared" si="18"/>
        <v>597009.80000000005</v>
      </c>
      <c r="G95" s="56">
        <v>89620</v>
      </c>
      <c r="H95" s="55">
        <f t="shared" si="20"/>
        <v>686629.8</v>
      </c>
      <c r="I95" s="54">
        <v>10515.6</v>
      </c>
      <c r="J95" s="217">
        <v>158677.79999999999</v>
      </c>
      <c r="K95" s="46">
        <v>970.69999999999709</v>
      </c>
      <c r="L95" s="227">
        <v>38428.9</v>
      </c>
      <c r="M95" s="48">
        <f t="shared" si="24"/>
        <v>208592.99999999997</v>
      </c>
      <c r="N95" s="303">
        <f t="shared" si="7"/>
        <v>895222.8</v>
      </c>
      <c r="P95" s="6"/>
      <c r="Q95" s="6"/>
      <c r="R95" s="6"/>
    </row>
    <row r="96" spans="1:18" hidden="1" x14ac:dyDescent="0.25">
      <c r="A96" s="31"/>
      <c r="B96" s="57"/>
      <c r="C96" s="54"/>
      <c r="D96" s="47"/>
      <c r="E96" s="55"/>
      <c r="F96" s="47"/>
      <c r="G96" s="56"/>
      <c r="H96" s="55"/>
      <c r="I96" s="54"/>
      <c r="J96" s="217"/>
      <c r="K96" s="46"/>
      <c r="L96" s="227"/>
      <c r="M96" s="48"/>
      <c r="N96" s="303">
        <f t="shared" si="7"/>
        <v>0</v>
      </c>
      <c r="P96" s="6"/>
      <c r="Q96" s="6"/>
      <c r="R96" s="6"/>
    </row>
    <row r="97" spans="1:18" hidden="1" x14ac:dyDescent="0.25">
      <c r="A97" s="74" t="s">
        <v>54</v>
      </c>
      <c r="B97" s="57">
        <v>127026.7</v>
      </c>
      <c r="C97" s="54">
        <v>306302.90000000008</v>
      </c>
      <c r="D97" s="47">
        <f t="shared" ref="D97" si="30">SUM(B97:C97)</f>
        <v>433329.60000000009</v>
      </c>
      <c r="E97" s="55">
        <v>144051.4</v>
      </c>
      <c r="F97" s="47">
        <f t="shared" si="18"/>
        <v>577381.00000000012</v>
      </c>
      <c r="G97" s="56">
        <v>72765.599999999991</v>
      </c>
      <c r="H97" s="55">
        <f t="shared" si="20"/>
        <v>650146.60000000009</v>
      </c>
      <c r="I97" s="54">
        <v>9347.1</v>
      </c>
      <c r="J97" s="217">
        <v>158863.70000000001</v>
      </c>
      <c r="K97" s="46">
        <v>6884.4</v>
      </c>
      <c r="L97" s="227">
        <v>29975.3</v>
      </c>
      <c r="M97" s="48">
        <f t="shared" ref="M97:M108" si="31">SUM(I97:L97)</f>
        <v>205070.5</v>
      </c>
      <c r="N97" s="303">
        <f t="shared" si="7"/>
        <v>855217.10000000009</v>
      </c>
      <c r="P97" s="6"/>
      <c r="Q97" s="6"/>
      <c r="R97" s="6"/>
    </row>
    <row r="98" spans="1:18" hidden="1" x14ac:dyDescent="0.25">
      <c r="A98" s="74" t="s">
        <v>42</v>
      </c>
      <c r="B98" s="57">
        <v>128039.29999999999</v>
      </c>
      <c r="C98" s="54">
        <v>303632.40000000002</v>
      </c>
      <c r="D98" s="47">
        <f t="shared" ref="D98" si="32">SUM(B98:C98)</f>
        <v>431671.7</v>
      </c>
      <c r="E98" s="55">
        <v>144096.79999999999</v>
      </c>
      <c r="F98" s="47">
        <f t="shared" si="18"/>
        <v>575768.5</v>
      </c>
      <c r="G98" s="56">
        <v>76040.899999999994</v>
      </c>
      <c r="H98" s="55">
        <f t="shared" si="20"/>
        <v>651809.4</v>
      </c>
      <c r="I98" s="54">
        <v>9342.1</v>
      </c>
      <c r="J98" s="217">
        <v>158502.1</v>
      </c>
      <c r="K98" s="46">
        <v>3241.299999999997</v>
      </c>
      <c r="L98" s="227">
        <v>34325.1</v>
      </c>
      <c r="M98" s="48">
        <f t="shared" si="31"/>
        <v>205410.6</v>
      </c>
      <c r="N98" s="303">
        <f t="shared" si="7"/>
        <v>857220</v>
      </c>
      <c r="P98" s="6"/>
      <c r="Q98" s="6"/>
      <c r="R98" s="6"/>
    </row>
    <row r="99" spans="1:18" hidden="1" x14ac:dyDescent="0.25">
      <c r="A99" s="74" t="s">
        <v>43</v>
      </c>
      <c r="B99" s="57">
        <v>132479</v>
      </c>
      <c r="C99" s="54">
        <v>317026.5</v>
      </c>
      <c r="D99" s="47">
        <f t="shared" ref="D99" si="33">SUM(B99:C99)</f>
        <v>449505.5</v>
      </c>
      <c r="E99" s="55">
        <v>149107.60000000003</v>
      </c>
      <c r="F99" s="47">
        <f t="shared" si="18"/>
        <v>598613.10000000009</v>
      </c>
      <c r="G99" s="56">
        <v>73828.999999999942</v>
      </c>
      <c r="H99" s="55">
        <f t="shared" si="20"/>
        <v>672442.10000000009</v>
      </c>
      <c r="I99" s="54">
        <v>8476.4</v>
      </c>
      <c r="J99" s="217">
        <v>170358.1</v>
      </c>
      <c r="K99" s="46">
        <v>4706.4000000000078</v>
      </c>
      <c r="L99" s="227">
        <v>24245.200000000001</v>
      </c>
      <c r="M99" s="48">
        <f t="shared" si="31"/>
        <v>207786.1</v>
      </c>
      <c r="N99" s="303">
        <f t="shared" si="7"/>
        <v>880228.20000000007</v>
      </c>
      <c r="P99" s="6"/>
      <c r="Q99" s="6"/>
      <c r="R99" s="6"/>
    </row>
    <row r="100" spans="1:18" hidden="1" x14ac:dyDescent="0.25">
      <c r="A100" s="74" t="s">
        <v>44</v>
      </c>
      <c r="B100" s="57">
        <v>137933.6</v>
      </c>
      <c r="C100" s="54">
        <v>318856.40000000002</v>
      </c>
      <c r="D100" s="47">
        <f t="shared" ref="D100" si="34">SUM(B100:C100)</f>
        <v>456790</v>
      </c>
      <c r="E100" s="55">
        <v>148631.20000000001</v>
      </c>
      <c r="F100" s="47">
        <f t="shared" si="18"/>
        <v>605421.19999999995</v>
      </c>
      <c r="G100" s="56">
        <v>73480.000000000015</v>
      </c>
      <c r="H100" s="55">
        <f t="shared" si="20"/>
        <v>678901.2</v>
      </c>
      <c r="I100" s="54">
        <v>8770.6</v>
      </c>
      <c r="J100" s="217">
        <v>171838.1</v>
      </c>
      <c r="K100" s="46">
        <v>3973.4999999999982</v>
      </c>
      <c r="L100" s="227">
        <v>19997.900000000001</v>
      </c>
      <c r="M100" s="48">
        <f t="shared" si="31"/>
        <v>204580.1</v>
      </c>
      <c r="N100" s="303">
        <f t="shared" si="7"/>
        <v>883481.29999999993</v>
      </c>
      <c r="P100" s="6"/>
      <c r="Q100" s="6"/>
      <c r="R100" s="6"/>
    </row>
    <row r="101" spans="1:18" hidden="1" x14ac:dyDescent="0.25">
      <c r="A101" s="74" t="s">
        <v>45</v>
      </c>
      <c r="B101" s="57">
        <v>142771.59999999998</v>
      </c>
      <c r="C101" s="54">
        <v>315386.59999999992</v>
      </c>
      <c r="D101" s="47">
        <f t="shared" ref="D101" si="35">SUM(B101:C101)</f>
        <v>458158.1999999999</v>
      </c>
      <c r="E101" s="55">
        <v>153418.70000000001</v>
      </c>
      <c r="F101" s="47">
        <f t="shared" si="18"/>
        <v>611576.89999999991</v>
      </c>
      <c r="G101" s="56">
        <v>72494.900000000052</v>
      </c>
      <c r="H101" s="55">
        <f t="shared" si="20"/>
        <v>684071.79999999993</v>
      </c>
      <c r="I101" s="54">
        <v>7873.8</v>
      </c>
      <c r="J101" s="217">
        <v>176102.7</v>
      </c>
      <c r="K101" s="46">
        <v>3317.3000000000011</v>
      </c>
      <c r="L101" s="227">
        <v>22804.6</v>
      </c>
      <c r="M101" s="48">
        <f t="shared" si="31"/>
        <v>210098.4</v>
      </c>
      <c r="N101" s="303">
        <f t="shared" si="7"/>
        <v>894170.2</v>
      </c>
      <c r="P101" s="6"/>
      <c r="Q101" s="6"/>
      <c r="R101" s="6"/>
    </row>
    <row r="102" spans="1:18" hidden="1" x14ac:dyDescent="0.25">
      <c r="A102" s="74" t="s">
        <v>46</v>
      </c>
      <c r="B102" s="57">
        <v>154709.40000000002</v>
      </c>
      <c r="C102" s="54">
        <v>317610.7</v>
      </c>
      <c r="D102" s="47">
        <f t="shared" ref="D102" si="36">SUM(B102:C102)</f>
        <v>472320.10000000003</v>
      </c>
      <c r="E102" s="55">
        <v>160227.19999999995</v>
      </c>
      <c r="F102" s="47">
        <f t="shared" si="18"/>
        <v>632547.30000000005</v>
      </c>
      <c r="G102" s="56">
        <v>77501.999999999985</v>
      </c>
      <c r="H102" s="55">
        <f t="shared" si="20"/>
        <v>710049.3</v>
      </c>
      <c r="I102" s="54">
        <v>6058.6</v>
      </c>
      <c r="J102" s="217">
        <v>180127.5</v>
      </c>
      <c r="K102" s="46">
        <v>2887.4000000000015</v>
      </c>
      <c r="L102" s="227">
        <v>20870.8</v>
      </c>
      <c r="M102" s="48">
        <f t="shared" si="31"/>
        <v>209944.3</v>
      </c>
      <c r="N102" s="303">
        <f t="shared" si="7"/>
        <v>919993.60000000009</v>
      </c>
      <c r="P102" s="6"/>
      <c r="Q102" s="6"/>
      <c r="R102" s="6"/>
    </row>
    <row r="103" spans="1:18" hidden="1" x14ac:dyDescent="0.25">
      <c r="A103" s="74" t="s">
        <v>47</v>
      </c>
      <c r="B103" s="57">
        <v>166704.4</v>
      </c>
      <c r="C103" s="54">
        <v>319469</v>
      </c>
      <c r="D103" s="47">
        <f t="shared" ref="D103" si="37">SUM(B103:C103)</f>
        <v>486173.4</v>
      </c>
      <c r="E103" s="55">
        <v>165219.99999999994</v>
      </c>
      <c r="F103" s="47">
        <f t="shared" si="18"/>
        <v>651393.39999999991</v>
      </c>
      <c r="G103" s="56">
        <v>91420.500000000015</v>
      </c>
      <c r="H103" s="55">
        <f t="shared" si="20"/>
        <v>742813.89999999991</v>
      </c>
      <c r="I103" s="54">
        <v>5680.5</v>
      </c>
      <c r="J103" s="217">
        <v>186348.9</v>
      </c>
      <c r="K103" s="46">
        <v>417.00000000000364</v>
      </c>
      <c r="L103" s="227">
        <v>20054.2</v>
      </c>
      <c r="M103" s="48">
        <f t="shared" si="31"/>
        <v>212500.6</v>
      </c>
      <c r="N103" s="303">
        <f t="shared" si="7"/>
        <v>955314.49999999988</v>
      </c>
      <c r="P103" s="6"/>
      <c r="Q103" s="6"/>
      <c r="R103" s="6"/>
    </row>
    <row r="104" spans="1:18" hidden="1" x14ac:dyDescent="0.25">
      <c r="A104" s="74" t="s">
        <v>48</v>
      </c>
      <c r="B104" s="57">
        <v>160828.6</v>
      </c>
      <c r="C104" s="54">
        <v>311779.59999999986</v>
      </c>
      <c r="D104" s="47">
        <f t="shared" ref="D104" si="38">SUM(B104:C104)</f>
        <v>472608.19999999984</v>
      </c>
      <c r="E104" s="55">
        <v>171843.79999999996</v>
      </c>
      <c r="F104" s="47">
        <f t="shared" si="18"/>
        <v>644451.99999999977</v>
      </c>
      <c r="G104" s="56">
        <v>86928.5</v>
      </c>
      <c r="H104" s="55">
        <f t="shared" si="20"/>
        <v>731380.49999999977</v>
      </c>
      <c r="I104" s="54">
        <v>5244.3</v>
      </c>
      <c r="J104" s="217">
        <v>188188.2</v>
      </c>
      <c r="K104" s="46">
        <v>1164.299999999992</v>
      </c>
      <c r="L104" s="227">
        <v>16923.099999999999</v>
      </c>
      <c r="M104" s="48">
        <f t="shared" si="31"/>
        <v>211519.9</v>
      </c>
      <c r="N104" s="303">
        <f t="shared" si="7"/>
        <v>942900.39999999979</v>
      </c>
      <c r="P104" s="6"/>
      <c r="Q104" s="6"/>
      <c r="R104" s="6"/>
    </row>
    <row r="105" spans="1:18" hidden="1" x14ac:dyDescent="0.25">
      <c r="A105" s="74" t="s">
        <v>40</v>
      </c>
      <c r="B105" s="57">
        <v>151383.70000000001</v>
      </c>
      <c r="C105" s="54">
        <v>292590.89999999991</v>
      </c>
      <c r="D105" s="47">
        <f t="shared" ref="D105:D121" si="39">SUM(B105:C105)</f>
        <v>443974.59999999992</v>
      </c>
      <c r="E105" s="55">
        <v>173844.59999999998</v>
      </c>
      <c r="F105" s="47">
        <f t="shared" si="18"/>
        <v>617819.19999999995</v>
      </c>
      <c r="G105" s="56">
        <v>83266.599999999991</v>
      </c>
      <c r="H105" s="55">
        <f t="shared" si="20"/>
        <v>701085.79999999993</v>
      </c>
      <c r="I105" s="54">
        <v>7790</v>
      </c>
      <c r="J105" s="217">
        <v>192311.3</v>
      </c>
      <c r="K105" s="46">
        <v>-374</v>
      </c>
      <c r="L105" s="227">
        <v>21371.599999999999</v>
      </c>
      <c r="M105" s="48">
        <f t="shared" si="31"/>
        <v>221098.9</v>
      </c>
      <c r="N105" s="303">
        <f t="shared" si="7"/>
        <v>922184.7</v>
      </c>
      <c r="P105" s="6"/>
      <c r="Q105" s="6"/>
      <c r="R105" s="6"/>
    </row>
    <row r="106" spans="1:18" hidden="1" x14ac:dyDescent="0.25">
      <c r="A106" s="74" t="s">
        <v>49</v>
      </c>
      <c r="B106" s="57">
        <v>145585.1</v>
      </c>
      <c r="C106" s="54">
        <v>302775.80000000005</v>
      </c>
      <c r="D106" s="47">
        <f t="shared" si="39"/>
        <v>448360.9</v>
      </c>
      <c r="E106" s="55">
        <v>172434.30000000002</v>
      </c>
      <c r="F106" s="47">
        <f t="shared" si="18"/>
        <v>620795.20000000007</v>
      </c>
      <c r="G106" s="56">
        <v>83822.999999999985</v>
      </c>
      <c r="H106" s="55">
        <f t="shared" si="20"/>
        <v>704618.20000000007</v>
      </c>
      <c r="I106" s="54">
        <v>10104.9</v>
      </c>
      <c r="J106" s="217">
        <v>196265</v>
      </c>
      <c r="K106" s="46">
        <v>597.59999999999854</v>
      </c>
      <c r="L106" s="227">
        <v>21551.4</v>
      </c>
      <c r="M106" s="48">
        <f t="shared" si="31"/>
        <v>228518.9</v>
      </c>
      <c r="N106" s="303">
        <f t="shared" si="7"/>
        <v>933137.10000000009</v>
      </c>
      <c r="P106" s="6"/>
      <c r="Q106" s="6"/>
      <c r="R106" s="6"/>
    </row>
    <row r="107" spans="1:18" hidden="1" x14ac:dyDescent="0.25">
      <c r="A107" s="74" t="s">
        <v>50</v>
      </c>
      <c r="B107" s="57">
        <v>140856.70000000001</v>
      </c>
      <c r="C107" s="54">
        <v>285184.7</v>
      </c>
      <c r="D107" s="47">
        <f t="shared" si="39"/>
        <v>426041.4</v>
      </c>
      <c r="E107" s="55">
        <v>177361.00000000003</v>
      </c>
      <c r="F107" s="47">
        <f t="shared" si="18"/>
        <v>603402.4</v>
      </c>
      <c r="G107" s="56">
        <v>85914.599999999962</v>
      </c>
      <c r="H107" s="55">
        <f t="shared" si="20"/>
        <v>689317</v>
      </c>
      <c r="I107" s="54">
        <v>12542.7</v>
      </c>
      <c r="J107" s="217">
        <v>199895.3</v>
      </c>
      <c r="K107" s="46">
        <v>-46.80000000000291</v>
      </c>
      <c r="L107" s="227">
        <v>18499.099999999999</v>
      </c>
      <c r="M107" s="48">
        <f t="shared" si="31"/>
        <v>230890.30000000002</v>
      </c>
      <c r="N107" s="303">
        <f t="shared" si="7"/>
        <v>920207.3</v>
      </c>
      <c r="P107" s="6"/>
      <c r="Q107" s="6"/>
      <c r="R107" s="6"/>
    </row>
    <row r="108" spans="1:18" hidden="1" x14ac:dyDescent="0.25">
      <c r="A108" s="74" t="s">
        <v>41</v>
      </c>
      <c r="B108" s="57">
        <v>153214.29999999999</v>
      </c>
      <c r="C108" s="54">
        <v>304364.6999999999</v>
      </c>
      <c r="D108" s="47">
        <f t="shared" si="39"/>
        <v>457578.99999999988</v>
      </c>
      <c r="E108" s="55">
        <v>178820.99999999997</v>
      </c>
      <c r="F108" s="47">
        <f t="shared" si="18"/>
        <v>636399.99999999988</v>
      </c>
      <c r="G108" s="56">
        <v>89132.400000000023</v>
      </c>
      <c r="H108" s="55">
        <f t="shared" si="20"/>
        <v>725532.39999999991</v>
      </c>
      <c r="I108" s="54">
        <v>12302.2</v>
      </c>
      <c r="J108" s="217">
        <v>197616.4</v>
      </c>
      <c r="K108" s="46">
        <v>8633.200000000008</v>
      </c>
      <c r="L108" s="227">
        <v>60160.6</v>
      </c>
      <c r="M108" s="48">
        <f t="shared" si="31"/>
        <v>278712.40000000002</v>
      </c>
      <c r="N108" s="303">
        <f t="shared" si="7"/>
        <v>1004244.7999999999</v>
      </c>
      <c r="P108" s="6"/>
      <c r="Q108" s="6"/>
      <c r="R108" s="6"/>
    </row>
    <row r="109" spans="1:18" s="203" customFormat="1" hidden="1" x14ac:dyDescent="0.25">
      <c r="A109" s="74"/>
      <c r="B109" s="211"/>
      <c r="C109" s="208"/>
      <c r="D109" s="206"/>
      <c r="E109" s="209"/>
      <c r="F109" s="206"/>
      <c r="G109" s="210"/>
      <c r="H109" s="209"/>
      <c r="I109" s="208"/>
      <c r="J109" s="217"/>
      <c r="K109" s="205"/>
      <c r="L109" s="227"/>
      <c r="M109" s="207"/>
      <c r="N109" s="303">
        <f t="shared" si="7"/>
        <v>0</v>
      </c>
      <c r="P109" s="204"/>
      <c r="Q109" s="204"/>
      <c r="R109" s="204"/>
    </row>
    <row r="110" spans="1:18" hidden="1" x14ac:dyDescent="0.25">
      <c r="A110" s="77" t="s">
        <v>80</v>
      </c>
      <c r="B110" s="57">
        <v>145087.9</v>
      </c>
      <c r="C110" s="54">
        <v>311839.20000000013</v>
      </c>
      <c r="D110" s="47">
        <f t="shared" si="39"/>
        <v>456927.10000000009</v>
      </c>
      <c r="E110" s="55">
        <v>168187.89999999997</v>
      </c>
      <c r="F110" s="47">
        <f t="shared" si="18"/>
        <v>625115</v>
      </c>
      <c r="G110" s="56">
        <v>97211.999999999985</v>
      </c>
      <c r="H110" s="55">
        <f t="shared" si="20"/>
        <v>722327</v>
      </c>
      <c r="I110" s="54">
        <v>12079.5</v>
      </c>
      <c r="J110" s="217">
        <v>206230</v>
      </c>
      <c r="K110" s="46">
        <v>-476.29999999999563</v>
      </c>
      <c r="L110" s="227">
        <v>24487.3</v>
      </c>
      <c r="M110" s="48">
        <f t="shared" ref="M110:M121" si="40">SUM(I110:L110)</f>
        <v>242320.5</v>
      </c>
      <c r="N110" s="303">
        <f t="shared" si="7"/>
        <v>964647.5</v>
      </c>
      <c r="P110" s="6"/>
      <c r="Q110" s="6"/>
      <c r="R110" s="6"/>
    </row>
    <row r="111" spans="1:18" hidden="1" x14ac:dyDescent="0.25">
      <c r="A111" s="74" t="s">
        <v>42</v>
      </c>
      <c r="B111" s="57">
        <v>146726.20000000001</v>
      </c>
      <c r="C111" s="54">
        <v>305926.7</v>
      </c>
      <c r="D111" s="47">
        <f t="shared" si="39"/>
        <v>452652.9</v>
      </c>
      <c r="E111" s="55">
        <v>168311.6</v>
      </c>
      <c r="F111" s="47">
        <f t="shared" si="18"/>
        <v>620964.5</v>
      </c>
      <c r="G111" s="56">
        <v>100602.09999999999</v>
      </c>
      <c r="H111" s="55">
        <f t="shared" si="20"/>
        <v>721566.6</v>
      </c>
      <c r="I111" s="54">
        <v>7387.8</v>
      </c>
      <c r="J111" s="217">
        <v>206099</v>
      </c>
      <c r="K111" s="46">
        <v>-2179.8000000000029</v>
      </c>
      <c r="L111" s="227">
        <v>25996</v>
      </c>
      <c r="M111" s="48">
        <f t="shared" si="40"/>
        <v>237303</v>
      </c>
      <c r="N111" s="303">
        <f t="shared" ref="N111:N160" si="41">H111+M111</f>
        <v>958869.6</v>
      </c>
      <c r="P111" s="6"/>
      <c r="Q111" s="6"/>
      <c r="R111" s="6"/>
    </row>
    <row r="112" spans="1:18" hidden="1" x14ac:dyDescent="0.25">
      <c r="A112" s="74" t="s">
        <v>43</v>
      </c>
      <c r="B112" s="57">
        <v>147382.69999999998</v>
      </c>
      <c r="C112" s="54">
        <v>295047.5</v>
      </c>
      <c r="D112" s="47">
        <f t="shared" si="39"/>
        <v>442430.19999999995</v>
      </c>
      <c r="E112" s="55">
        <v>172613.29999999996</v>
      </c>
      <c r="F112" s="47">
        <f t="shared" si="18"/>
        <v>615043.49999999988</v>
      </c>
      <c r="G112" s="56">
        <v>93411.700000000012</v>
      </c>
      <c r="H112" s="55">
        <f t="shared" si="20"/>
        <v>708455.2</v>
      </c>
      <c r="I112" s="54">
        <v>6964.2</v>
      </c>
      <c r="J112" s="217">
        <v>198444.4</v>
      </c>
      <c r="K112" s="46">
        <v>932.40000000000146</v>
      </c>
      <c r="L112" s="227">
        <v>14246.5</v>
      </c>
      <c r="M112" s="48">
        <f t="shared" si="40"/>
        <v>220587.5</v>
      </c>
      <c r="N112" s="303">
        <f t="shared" si="41"/>
        <v>929042.7</v>
      </c>
      <c r="P112" s="6"/>
      <c r="Q112" s="6"/>
      <c r="R112" s="6"/>
    </row>
    <row r="113" spans="1:26" hidden="1" x14ac:dyDescent="0.25">
      <c r="A113" s="74" t="s">
        <v>44</v>
      </c>
      <c r="B113" s="57">
        <v>152583.9</v>
      </c>
      <c r="C113" s="54">
        <v>299330.60000000003</v>
      </c>
      <c r="D113" s="47">
        <f t="shared" si="39"/>
        <v>451914.5</v>
      </c>
      <c r="E113" s="55">
        <v>173370.99999999997</v>
      </c>
      <c r="F113" s="47">
        <f t="shared" si="18"/>
        <v>625285.5</v>
      </c>
      <c r="G113" s="56">
        <v>96943.89999999998</v>
      </c>
      <c r="H113" s="55">
        <f t="shared" si="20"/>
        <v>722229.4</v>
      </c>
      <c r="I113" s="54">
        <v>6330.1</v>
      </c>
      <c r="J113" s="217">
        <v>201361.5</v>
      </c>
      <c r="K113" s="46">
        <v>-474.39999999999418</v>
      </c>
      <c r="L113" s="227">
        <v>9516.2000000000007</v>
      </c>
      <c r="M113" s="48">
        <f t="shared" si="40"/>
        <v>216733.40000000002</v>
      </c>
      <c r="N113" s="303">
        <f t="shared" si="41"/>
        <v>938962.8</v>
      </c>
      <c r="P113" s="6"/>
      <c r="Q113" s="6"/>
      <c r="R113" s="6"/>
    </row>
    <row r="114" spans="1:26" hidden="1" x14ac:dyDescent="0.25">
      <c r="A114" s="74" t="s">
        <v>45</v>
      </c>
      <c r="B114" s="57">
        <v>147340.20000000001</v>
      </c>
      <c r="C114" s="54">
        <v>303048.2</v>
      </c>
      <c r="D114" s="47">
        <f t="shared" si="39"/>
        <v>450388.4</v>
      </c>
      <c r="E114" s="55">
        <v>172553.9</v>
      </c>
      <c r="F114" s="47">
        <f t="shared" si="18"/>
        <v>622942.30000000005</v>
      </c>
      <c r="G114" s="56">
        <v>97646.000000000015</v>
      </c>
      <c r="H114" s="55">
        <f t="shared" si="20"/>
        <v>720588.3</v>
      </c>
      <c r="I114" s="54">
        <v>10020</v>
      </c>
      <c r="J114" s="217">
        <v>200453.9</v>
      </c>
      <c r="K114" s="46">
        <v>1147.0999999999913</v>
      </c>
      <c r="L114" s="227">
        <v>14469.8</v>
      </c>
      <c r="M114" s="48">
        <f t="shared" si="40"/>
        <v>226090.8</v>
      </c>
      <c r="N114" s="303">
        <f t="shared" si="41"/>
        <v>946679.10000000009</v>
      </c>
      <c r="P114" s="6"/>
      <c r="Q114" s="6"/>
      <c r="R114" s="6"/>
    </row>
    <row r="115" spans="1:26" hidden="1" x14ac:dyDescent="0.25">
      <c r="A115" s="74" t="s">
        <v>46</v>
      </c>
      <c r="B115" s="57">
        <v>164761.60000000001</v>
      </c>
      <c r="C115" s="54">
        <v>298311.09999999992</v>
      </c>
      <c r="D115" s="47">
        <f t="shared" si="39"/>
        <v>463072.69999999995</v>
      </c>
      <c r="E115" s="55">
        <v>174539.6</v>
      </c>
      <c r="F115" s="47">
        <f t="shared" si="18"/>
        <v>637612.29999999993</v>
      </c>
      <c r="G115" s="56">
        <v>102021.9</v>
      </c>
      <c r="H115" s="55">
        <v>720588.3</v>
      </c>
      <c r="I115" s="54">
        <v>10020</v>
      </c>
      <c r="J115" s="217">
        <v>209012.4</v>
      </c>
      <c r="K115" s="46">
        <v>1147.0999999999999</v>
      </c>
      <c r="L115" s="227">
        <v>16904.599999999999</v>
      </c>
      <c r="M115" s="48">
        <f t="shared" si="40"/>
        <v>237084.1</v>
      </c>
      <c r="N115" s="303">
        <f t="shared" si="41"/>
        <v>957672.4</v>
      </c>
      <c r="P115" s="6"/>
      <c r="Q115" s="6"/>
      <c r="R115" s="6"/>
    </row>
    <row r="116" spans="1:26" hidden="1" x14ac:dyDescent="0.25">
      <c r="A116" s="74" t="s">
        <v>47</v>
      </c>
      <c r="B116" s="57">
        <v>170504.30000000002</v>
      </c>
      <c r="C116" s="54">
        <v>301860.70000000007</v>
      </c>
      <c r="D116" s="47">
        <f t="shared" si="39"/>
        <v>472365.00000000012</v>
      </c>
      <c r="E116" s="55">
        <v>171879.59999999998</v>
      </c>
      <c r="F116" s="47">
        <f t="shared" si="18"/>
        <v>644244.60000000009</v>
      </c>
      <c r="G116" s="56">
        <v>110827.8</v>
      </c>
      <c r="H116" s="55">
        <v>739634.2</v>
      </c>
      <c r="I116" s="54">
        <v>9147.7000000000007</v>
      </c>
      <c r="J116" s="217">
        <v>226612.6</v>
      </c>
      <c r="K116" s="46">
        <v>-1191.9000000000001</v>
      </c>
      <c r="L116" s="227">
        <v>8480.4</v>
      </c>
      <c r="M116" s="48">
        <f t="shared" si="40"/>
        <v>243048.80000000002</v>
      </c>
      <c r="N116" s="303">
        <f t="shared" si="41"/>
        <v>982683</v>
      </c>
      <c r="P116" s="6"/>
      <c r="Q116" s="6"/>
      <c r="R116" s="6"/>
    </row>
    <row r="117" spans="1:26" hidden="1" x14ac:dyDescent="0.25">
      <c r="A117" s="74" t="s">
        <v>48</v>
      </c>
      <c r="B117" s="57">
        <v>175124.3</v>
      </c>
      <c r="C117" s="54">
        <v>309506.7</v>
      </c>
      <c r="D117" s="47">
        <f t="shared" si="39"/>
        <v>484631</v>
      </c>
      <c r="E117" s="55">
        <v>172582.99999999997</v>
      </c>
      <c r="F117" s="47">
        <f t="shared" si="18"/>
        <v>657214</v>
      </c>
      <c r="G117" s="56">
        <v>123659.20000000003</v>
      </c>
      <c r="H117" s="55">
        <f t="shared" si="20"/>
        <v>780873.20000000007</v>
      </c>
      <c r="I117" s="54">
        <v>6689.5999999999995</v>
      </c>
      <c r="J117" s="217">
        <v>226875.5</v>
      </c>
      <c r="K117" s="46">
        <v>1332.9999999999854</v>
      </c>
      <c r="L117" s="227">
        <v>6263.1</v>
      </c>
      <c r="M117" s="48">
        <f t="shared" si="40"/>
        <v>241161.19999999998</v>
      </c>
      <c r="N117" s="303">
        <f t="shared" si="41"/>
        <v>1022034.4</v>
      </c>
      <c r="P117" s="6"/>
      <c r="Q117" s="6"/>
      <c r="R117" s="6"/>
    </row>
    <row r="118" spans="1:26" hidden="1" x14ac:dyDescent="0.25">
      <c r="A118" s="74" t="s">
        <v>40</v>
      </c>
      <c r="B118" s="57">
        <v>162856.59999999998</v>
      </c>
      <c r="C118" s="54">
        <v>309694.40000000008</v>
      </c>
      <c r="D118" s="47">
        <f t="shared" si="39"/>
        <v>472551.00000000006</v>
      </c>
      <c r="E118" s="55">
        <v>171647.4</v>
      </c>
      <c r="F118" s="47">
        <f t="shared" si="18"/>
        <v>644198.40000000002</v>
      </c>
      <c r="G118" s="56">
        <v>126864.09999999999</v>
      </c>
      <c r="H118" s="55">
        <f t="shared" si="20"/>
        <v>771062.5</v>
      </c>
      <c r="I118" s="54">
        <v>8142</v>
      </c>
      <c r="J118" s="217">
        <v>228177.3</v>
      </c>
      <c r="K118" s="46">
        <v>-483.59999999999127</v>
      </c>
      <c r="L118" s="227">
        <v>6916.2</v>
      </c>
      <c r="M118" s="48">
        <f t="shared" si="40"/>
        <v>242751.90000000002</v>
      </c>
      <c r="N118" s="303">
        <f t="shared" si="41"/>
        <v>1013814.4</v>
      </c>
      <c r="P118" s="6"/>
      <c r="Q118" s="6"/>
      <c r="R118" s="6"/>
    </row>
    <row r="119" spans="1:26" hidden="1" x14ac:dyDescent="0.25">
      <c r="A119" s="74" t="s">
        <v>49</v>
      </c>
      <c r="B119" s="57">
        <v>160103.30000000002</v>
      </c>
      <c r="C119" s="54">
        <v>319624.29999999987</v>
      </c>
      <c r="D119" s="47">
        <f t="shared" si="39"/>
        <v>479727.59999999986</v>
      </c>
      <c r="E119" s="55">
        <v>176524.3</v>
      </c>
      <c r="F119" s="47">
        <f t="shared" si="18"/>
        <v>656251.89999999991</v>
      </c>
      <c r="G119" s="56">
        <v>124639.20000000001</v>
      </c>
      <c r="H119" s="55">
        <f t="shared" si="20"/>
        <v>780891.09999999986</v>
      </c>
      <c r="I119" s="54">
        <v>8277.1</v>
      </c>
      <c r="J119" s="217">
        <v>229539.8</v>
      </c>
      <c r="K119" s="46">
        <v>-836.30000000000291</v>
      </c>
      <c r="L119" s="227">
        <v>-1735.9</v>
      </c>
      <c r="M119" s="48">
        <f t="shared" si="40"/>
        <v>235244.69999999998</v>
      </c>
      <c r="N119" s="303">
        <f t="shared" si="41"/>
        <v>1016135.7999999998</v>
      </c>
      <c r="P119" s="6"/>
      <c r="Q119" s="6"/>
      <c r="R119" s="6"/>
    </row>
    <row r="120" spans="1:26" hidden="1" x14ac:dyDescent="0.25">
      <c r="A120" s="74" t="s">
        <v>50</v>
      </c>
      <c r="B120" s="57">
        <v>160390.39999999999</v>
      </c>
      <c r="C120" s="54">
        <v>323000.7</v>
      </c>
      <c r="D120" s="47">
        <f t="shared" si="39"/>
        <v>483391.1</v>
      </c>
      <c r="E120" s="55">
        <v>187071.59999999998</v>
      </c>
      <c r="F120" s="47">
        <f t="shared" si="18"/>
        <v>670462.69999999995</v>
      </c>
      <c r="G120" s="56">
        <v>119892.59999999998</v>
      </c>
      <c r="H120" s="55">
        <f t="shared" si="20"/>
        <v>790355.29999999993</v>
      </c>
      <c r="I120" s="54">
        <v>11660.1</v>
      </c>
      <c r="J120" s="217">
        <v>231986.1</v>
      </c>
      <c r="K120" s="46">
        <v>8263.4999999999964</v>
      </c>
      <c r="L120" s="227">
        <v>6990.6</v>
      </c>
      <c r="M120" s="48">
        <f t="shared" si="40"/>
        <v>258900.30000000002</v>
      </c>
      <c r="N120" s="303">
        <f t="shared" si="41"/>
        <v>1049255.5999999999</v>
      </c>
      <c r="P120" s="6"/>
      <c r="Q120" s="6"/>
      <c r="R120" s="6"/>
    </row>
    <row r="121" spans="1:26" hidden="1" x14ac:dyDescent="0.25">
      <c r="A121" s="74" t="s">
        <v>41</v>
      </c>
      <c r="B121" s="57">
        <v>173871.59999999998</v>
      </c>
      <c r="C121" s="54">
        <v>339675.3000000001</v>
      </c>
      <c r="D121" s="47">
        <f t="shared" si="39"/>
        <v>513546.90000000008</v>
      </c>
      <c r="E121" s="55">
        <v>194506.10000000003</v>
      </c>
      <c r="F121" s="47">
        <f t="shared" si="18"/>
        <v>708053.00000000012</v>
      </c>
      <c r="G121" s="56">
        <v>148038.19999999998</v>
      </c>
      <c r="H121" s="55">
        <f t="shared" si="20"/>
        <v>856091.20000000007</v>
      </c>
      <c r="I121" s="54">
        <v>15658.2</v>
      </c>
      <c r="J121" s="217">
        <v>240548.6</v>
      </c>
      <c r="K121" s="46">
        <v>-2145.2999999999884</v>
      </c>
      <c r="L121" s="227">
        <v>6571.1</v>
      </c>
      <c r="M121" s="48">
        <f t="shared" si="40"/>
        <v>260632.60000000003</v>
      </c>
      <c r="N121" s="303">
        <f t="shared" si="41"/>
        <v>1116723.8</v>
      </c>
      <c r="P121" s="6"/>
      <c r="Q121" s="6"/>
      <c r="R121" s="6"/>
    </row>
    <row r="122" spans="1:26" hidden="1" x14ac:dyDescent="0.25">
      <c r="A122" s="59"/>
      <c r="B122" s="57"/>
      <c r="C122" s="54"/>
      <c r="D122" s="47"/>
      <c r="E122" s="55"/>
      <c r="F122" s="47"/>
      <c r="G122" s="56"/>
      <c r="H122" s="55"/>
      <c r="I122" s="54"/>
      <c r="J122" s="217"/>
      <c r="K122" s="46"/>
      <c r="L122" s="227"/>
      <c r="M122" s="48"/>
      <c r="N122" s="303">
        <f t="shared" si="41"/>
        <v>0</v>
      </c>
      <c r="P122" s="6"/>
      <c r="Q122" s="6"/>
      <c r="R122" s="6"/>
    </row>
    <row r="123" spans="1:26" hidden="1" x14ac:dyDescent="0.25">
      <c r="A123" s="95" t="s">
        <v>57</v>
      </c>
      <c r="B123" s="94">
        <v>164218</v>
      </c>
      <c r="C123" s="91">
        <v>334242.39999999997</v>
      </c>
      <c r="D123" s="89">
        <v>498460.39999999997</v>
      </c>
      <c r="E123" s="92">
        <v>196844.90000000002</v>
      </c>
      <c r="F123" s="89">
        <v>695305.3</v>
      </c>
      <c r="G123" s="93">
        <v>137726.5</v>
      </c>
      <c r="H123" s="92">
        <v>833031.8</v>
      </c>
      <c r="I123" s="91">
        <v>12013.6</v>
      </c>
      <c r="J123" s="217">
        <v>244554.7</v>
      </c>
      <c r="K123" s="88">
        <v>332.90000000000146</v>
      </c>
      <c r="L123" s="227">
        <v>7972</v>
      </c>
      <c r="M123" s="90">
        <v>264873.2</v>
      </c>
      <c r="N123" s="303">
        <f t="shared" si="41"/>
        <v>1097905</v>
      </c>
      <c r="O123" s="85"/>
      <c r="P123" s="87"/>
      <c r="Q123" s="87"/>
      <c r="R123" s="87"/>
      <c r="S123" s="83"/>
      <c r="T123" s="83"/>
      <c r="U123" s="83"/>
      <c r="V123" s="83"/>
      <c r="W123" s="83"/>
      <c r="X123" s="83"/>
      <c r="Y123" s="83"/>
      <c r="Z123" s="83"/>
    </row>
    <row r="124" spans="1:26" hidden="1" x14ac:dyDescent="0.25">
      <c r="A124" s="74" t="s">
        <v>42</v>
      </c>
      <c r="B124" s="94">
        <v>167056.29999999999</v>
      </c>
      <c r="C124" s="91">
        <v>350111</v>
      </c>
      <c r="D124" s="89">
        <v>517167.3</v>
      </c>
      <c r="E124" s="92">
        <v>193664.80000000002</v>
      </c>
      <c r="F124" s="89">
        <v>710832.1</v>
      </c>
      <c r="G124" s="93">
        <v>152871.80000000002</v>
      </c>
      <c r="H124" s="92">
        <v>863703.9</v>
      </c>
      <c r="I124" s="91">
        <v>9408</v>
      </c>
      <c r="J124" s="217">
        <v>251019.9</v>
      </c>
      <c r="K124" s="88">
        <v>2474.3999999999905</v>
      </c>
      <c r="L124" s="227">
        <v>9121.1</v>
      </c>
      <c r="M124" s="90">
        <v>272023.39999999997</v>
      </c>
      <c r="N124" s="303">
        <f t="shared" si="41"/>
        <v>1135727.3</v>
      </c>
      <c r="O124" s="85"/>
      <c r="P124" s="87"/>
      <c r="Q124" s="87"/>
      <c r="R124" s="87"/>
      <c r="S124" s="83"/>
      <c r="T124" s="83"/>
      <c r="U124" s="83"/>
      <c r="V124" s="83"/>
      <c r="W124" s="83"/>
      <c r="X124" s="83"/>
      <c r="Y124" s="83"/>
      <c r="Z124" s="83"/>
    </row>
    <row r="125" spans="1:26" hidden="1" x14ac:dyDescent="0.25">
      <c r="A125" s="74" t="s">
        <v>43</v>
      </c>
      <c r="B125" s="94">
        <v>166888</v>
      </c>
      <c r="C125" s="91">
        <v>352474.70000000007</v>
      </c>
      <c r="D125" s="89">
        <v>519362.70000000007</v>
      </c>
      <c r="E125" s="92">
        <v>200501.49999999997</v>
      </c>
      <c r="F125" s="89">
        <v>719864.20000000007</v>
      </c>
      <c r="G125" s="93">
        <v>142410.10000000003</v>
      </c>
      <c r="H125" s="92">
        <v>862274.3</v>
      </c>
      <c r="I125" s="91">
        <v>8762.2000000000007</v>
      </c>
      <c r="J125" s="217">
        <v>246685.2</v>
      </c>
      <c r="K125" s="88">
        <v>-694.40000000000146</v>
      </c>
      <c r="L125" s="227">
        <v>1786.7</v>
      </c>
      <c r="M125" s="90">
        <v>256539.69999999998</v>
      </c>
      <c r="N125" s="303">
        <f t="shared" si="41"/>
        <v>1118814</v>
      </c>
      <c r="O125" s="85"/>
      <c r="P125" s="87"/>
      <c r="Q125" s="87"/>
      <c r="R125" s="87"/>
      <c r="S125" s="83"/>
      <c r="T125" s="83"/>
      <c r="U125" s="83"/>
      <c r="V125" s="83"/>
      <c r="W125" s="83"/>
      <c r="X125" s="83"/>
      <c r="Y125" s="83"/>
      <c r="Z125" s="83"/>
    </row>
    <row r="126" spans="1:26" hidden="1" x14ac:dyDescent="0.25">
      <c r="A126" s="74" t="s">
        <v>44</v>
      </c>
      <c r="B126" s="94">
        <v>170442.8</v>
      </c>
      <c r="C126" s="91">
        <v>354365.39999999991</v>
      </c>
      <c r="D126" s="89">
        <v>524808.19999999995</v>
      </c>
      <c r="E126" s="92">
        <v>211573.69999999995</v>
      </c>
      <c r="F126" s="89">
        <v>736381.89999999991</v>
      </c>
      <c r="G126" s="93">
        <v>146250.69999999998</v>
      </c>
      <c r="H126" s="92">
        <v>882632.59999999986</v>
      </c>
      <c r="I126" s="91">
        <v>8634.1</v>
      </c>
      <c r="J126" s="217">
        <v>247850</v>
      </c>
      <c r="K126" s="88">
        <v>7138.5999999999967</v>
      </c>
      <c r="L126" s="227">
        <v>1258.4000000000001</v>
      </c>
      <c r="M126" s="90">
        <v>264881.09999999998</v>
      </c>
      <c r="N126" s="303">
        <f t="shared" si="41"/>
        <v>1147513.6999999997</v>
      </c>
      <c r="O126" s="85"/>
      <c r="P126" s="87"/>
      <c r="Q126" s="87"/>
      <c r="R126" s="87"/>
      <c r="S126" s="83"/>
      <c r="T126" s="83"/>
      <c r="U126" s="83"/>
      <c r="V126" s="83"/>
      <c r="W126" s="83"/>
      <c r="X126" s="83"/>
      <c r="Y126" s="83"/>
      <c r="Z126" s="83"/>
    </row>
    <row r="127" spans="1:26" hidden="1" x14ac:dyDescent="0.25">
      <c r="A127" s="74" t="s">
        <v>45</v>
      </c>
      <c r="B127" s="94">
        <v>174826.09999999998</v>
      </c>
      <c r="C127" s="91">
        <v>360405.4</v>
      </c>
      <c r="D127" s="89">
        <v>535231.5</v>
      </c>
      <c r="E127" s="92">
        <v>211453.00000000003</v>
      </c>
      <c r="F127" s="89">
        <v>746684.5</v>
      </c>
      <c r="G127" s="93">
        <v>139779.1</v>
      </c>
      <c r="H127" s="92">
        <v>886463.6</v>
      </c>
      <c r="I127" s="91">
        <v>5998.5</v>
      </c>
      <c r="J127" s="217">
        <v>246161.1</v>
      </c>
      <c r="K127" s="88">
        <v>-1049.8999999999924</v>
      </c>
      <c r="L127" s="227">
        <v>-1485.1</v>
      </c>
      <c r="M127" s="90">
        <v>249624.60000000009</v>
      </c>
      <c r="N127" s="303">
        <f t="shared" si="41"/>
        <v>1136088.2000000002</v>
      </c>
      <c r="O127" s="85"/>
      <c r="P127" s="87"/>
      <c r="Q127" s="87"/>
      <c r="R127" s="87"/>
      <c r="S127" s="83"/>
      <c r="T127" s="83"/>
      <c r="U127" s="83"/>
      <c r="V127" s="83"/>
      <c r="W127" s="83"/>
      <c r="X127" s="83"/>
      <c r="Y127" s="83"/>
      <c r="Z127" s="83"/>
    </row>
    <row r="128" spans="1:26" hidden="1" x14ac:dyDescent="0.25">
      <c r="A128" s="74" t="s">
        <v>46</v>
      </c>
      <c r="B128" s="94">
        <v>180426.19999999998</v>
      </c>
      <c r="C128" s="91">
        <v>360068</v>
      </c>
      <c r="D128" s="89">
        <v>540494.19999999995</v>
      </c>
      <c r="E128" s="92">
        <v>209123</v>
      </c>
      <c r="F128" s="89">
        <v>749617.2</v>
      </c>
      <c r="G128" s="93">
        <v>136645.09999999995</v>
      </c>
      <c r="H128" s="92">
        <v>886262.29999999993</v>
      </c>
      <c r="I128" s="91">
        <v>3846.6</v>
      </c>
      <c r="J128" s="217">
        <v>243657</v>
      </c>
      <c r="K128" s="88">
        <v>-4937.2999999999884</v>
      </c>
      <c r="L128" s="227">
        <v>-1817.1</v>
      </c>
      <c r="M128" s="90">
        <v>240749.2</v>
      </c>
      <c r="N128" s="303">
        <f t="shared" si="41"/>
        <v>1127011.5</v>
      </c>
      <c r="O128" s="85"/>
      <c r="P128" s="87"/>
      <c r="Q128" s="87"/>
      <c r="R128" s="87"/>
      <c r="S128" s="83"/>
      <c r="T128" s="83"/>
      <c r="U128" s="83"/>
      <c r="V128" s="83"/>
      <c r="W128" s="83"/>
      <c r="X128" s="83"/>
      <c r="Y128" s="83"/>
      <c r="Z128" s="83"/>
    </row>
    <row r="129" spans="1:26" hidden="1" x14ac:dyDescent="0.25">
      <c r="A129" s="74" t="s">
        <v>47</v>
      </c>
      <c r="B129" s="94">
        <v>182475.8</v>
      </c>
      <c r="C129" s="91">
        <v>353136.6</v>
      </c>
      <c r="D129" s="89">
        <v>535612.39999999991</v>
      </c>
      <c r="E129" s="92">
        <v>204809.4</v>
      </c>
      <c r="F129" s="89">
        <v>740421.79999999993</v>
      </c>
      <c r="G129" s="93">
        <v>141184.90000000005</v>
      </c>
      <c r="H129" s="92">
        <v>881606.7</v>
      </c>
      <c r="I129" s="91">
        <v>3846.6</v>
      </c>
      <c r="J129" s="217">
        <v>242606.3</v>
      </c>
      <c r="K129" s="88">
        <v>528.39999999999873</v>
      </c>
      <c r="L129" s="227">
        <v>14282.7</v>
      </c>
      <c r="M129" s="90">
        <v>261264.00000000003</v>
      </c>
      <c r="N129" s="303">
        <f t="shared" si="41"/>
        <v>1142870.7</v>
      </c>
      <c r="O129" s="85"/>
      <c r="P129" s="87"/>
      <c r="Q129" s="87"/>
      <c r="R129" s="87"/>
      <c r="S129" s="83"/>
      <c r="T129" s="83"/>
      <c r="U129" s="83"/>
      <c r="V129" s="83"/>
      <c r="W129" s="83"/>
      <c r="X129" s="83"/>
      <c r="Y129" s="83"/>
      <c r="Z129" s="83"/>
    </row>
    <row r="130" spans="1:26" hidden="1" x14ac:dyDescent="0.25">
      <c r="A130" s="74" t="s">
        <v>48</v>
      </c>
      <c r="B130" s="94">
        <v>182557.3</v>
      </c>
      <c r="C130" s="91">
        <v>379179.2</v>
      </c>
      <c r="D130" s="89">
        <v>561736.5</v>
      </c>
      <c r="E130" s="92">
        <v>209898.10000000006</v>
      </c>
      <c r="F130" s="89">
        <v>771634.60000000009</v>
      </c>
      <c r="G130" s="93">
        <v>135817.69999999998</v>
      </c>
      <c r="H130" s="92">
        <v>907452.3</v>
      </c>
      <c r="I130" s="91">
        <v>4059.5</v>
      </c>
      <c r="J130" s="217">
        <v>243062.8</v>
      </c>
      <c r="K130" s="88">
        <v>-146.600000000004</v>
      </c>
      <c r="L130" s="227">
        <v>23085.7</v>
      </c>
      <c r="M130" s="90">
        <v>270061.40000000002</v>
      </c>
      <c r="N130" s="303">
        <f t="shared" si="41"/>
        <v>1177513.7000000002</v>
      </c>
      <c r="O130" s="85"/>
      <c r="P130" s="87"/>
      <c r="Q130" s="87"/>
      <c r="R130" s="87"/>
      <c r="S130" s="83"/>
      <c r="T130" s="83"/>
      <c r="U130" s="83"/>
      <c r="V130" s="83"/>
      <c r="W130" s="83"/>
      <c r="X130" s="83"/>
      <c r="Y130" s="83"/>
      <c r="Z130" s="83"/>
    </row>
    <row r="131" spans="1:26" hidden="1" x14ac:dyDescent="0.25">
      <c r="A131" s="77" t="s">
        <v>79</v>
      </c>
      <c r="B131" s="94">
        <v>175392.6</v>
      </c>
      <c r="C131" s="91">
        <v>375125.9</v>
      </c>
      <c r="D131" s="89">
        <v>550518.5</v>
      </c>
      <c r="E131" s="92">
        <v>216836.69999999998</v>
      </c>
      <c r="F131" s="89">
        <v>767355.2</v>
      </c>
      <c r="G131" s="93">
        <v>135168.10000000006</v>
      </c>
      <c r="H131" s="92">
        <v>902523.3</v>
      </c>
      <c r="I131" s="91">
        <v>3616.6</v>
      </c>
      <c r="J131" s="217">
        <v>244358.5</v>
      </c>
      <c r="K131" s="88">
        <v>1748.9999999999884</v>
      </c>
      <c r="L131" s="227">
        <v>21917</v>
      </c>
      <c r="M131" s="90">
        <v>271641.09999999998</v>
      </c>
      <c r="N131" s="303">
        <f t="shared" si="41"/>
        <v>1174164.3999999999</v>
      </c>
      <c r="O131" s="85"/>
      <c r="P131" s="87"/>
      <c r="Q131" s="87"/>
      <c r="R131" s="87"/>
      <c r="S131" s="83"/>
      <c r="T131" s="83"/>
      <c r="U131" s="83"/>
      <c r="V131" s="83"/>
      <c r="W131" s="83"/>
      <c r="X131" s="83"/>
      <c r="Y131" s="83"/>
      <c r="Z131" s="83"/>
    </row>
    <row r="132" spans="1:26" hidden="1" x14ac:dyDescent="0.25">
      <c r="A132" s="77" t="s">
        <v>81</v>
      </c>
      <c r="B132" s="94">
        <v>177966.30000000002</v>
      </c>
      <c r="C132" s="91">
        <v>383906.5</v>
      </c>
      <c r="D132" s="89">
        <v>561872.80000000005</v>
      </c>
      <c r="E132" s="92">
        <v>215806.9</v>
      </c>
      <c r="F132" s="89">
        <v>777679.70000000007</v>
      </c>
      <c r="G132" s="93">
        <v>143509.69999999998</v>
      </c>
      <c r="H132" s="92">
        <v>921189.4</v>
      </c>
      <c r="I132" s="91">
        <v>3527.8</v>
      </c>
      <c r="J132" s="217">
        <v>244685.5</v>
      </c>
      <c r="K132" s="88">
        <v>-468.79999999999745</v>
      </c>
      <c r="L132" s="227">
        <v>24908.2</v>
      </c>
      <c r="M132" s="90">
        <v>272652.7</v>
      </c>
      <c r="N132" s="303">
        <f t="shared" si="41"/>
        <v>1193842.1000000001</v>
      </c>
      <c r="O132" s="85"/>
      <c r="P132" s="87"/>
      <c r="Q132" s="87"/>
      <c r="R132" s="87"/>
      <c r="S132" s="83"/>
      <c r="T132" s="83"/>
      <c r="U132" s="83"/>
      <c r="V132" s="83"/>
      <c r="W132" s="83"/>
      <c r="X132" s="83"/>
      <c r="Y132" s="83"/>
      <c r="Z132" s="83"/>
    </row>
    <row r="133" spans="1:26" hidden="1" x14ac:dyDescent="0.25">
      <c r="A133" s="77" t="s">
        <v>82</v>
      </c>
      <c r="B133" s="94">
        <v>179674.9</v>
      </c>
      <c r="C133" s="91">
        <v>375268.9</v>
      </c>
      <c r="D133" s="89">
        <v>554943.80000000005</v>
      </c>
      <c r="E133" s="92">
        <v>223890.2</v>
      </c>
      <c r="F133" s="89">
        <v>778834</v>
      </c>
      <c r="G133" s="93">
        <v>136721</v>
      </c>
      <c r="H133" s="92">
        <v>915555</v>
      </c>
      <c r="I133" s="91">
        <v>6643.5</v>
      </c>
      <c r="J133" s="217">
        <v>248147.9</v>
      </c>
      <c r="K133" s="88">
        <v>-1118.3000000000156</v>
      </c>
      <c r="L133" s="227">
        <v>18761.2</v>
      </c>
      <c r="M133" s="90">
        <v>272434.30000000005</v>
      </c>
      <c r="N133" s="303">
        <f t="shared" si="41"/>
        <v>1187989.3</v>
      </c>
      <c r="O133" s="85"/>
      <c r="P133" s="87"/>
      <c r="Q133" s="87"/>
      <c r="R133" s="87"/>
      <c r="S133" s="83"/>
      <c r="T133" s="83"/>
      <c r="U133" s="83"/>
      <c r="V133" s="83"/>
      <c r="W133" s="83"/>
      <c r="X133" s="83"/>
      <c r="Y133" s="83"/>
      <c r="Z133" s="83"/>
    </row>
    <row r="134" spans="1:26" hidden="1" x14ac:dyDescent="0.25">
      <c r="A134" s="77" t="s">
        <v>83</v>
      </c>
      <c r="B134" s="94">
        <v>187487.1</v>
      </c>
      <c r="C134" s="91">
        <v>388496.8</v>
      </c>
      <c r="D134" s="89">
        <v>575983.9</v>
      </c>
      <c r="E134" s="92">
        <v>225744.4</v>
      </c>
      <c r="F134" s="89">
        <v>801728.3</v>
      </c>
      <c r="G134" s="93">
        <v>137799.59999999998</v>
      </c>
      <c r="H134" s="92">
        <v>939527.9</v>
      </c>
      <c r="I134" s="91">
        <v>7533</v>
      </c>
      <c r="J134" s="217">
        <v>250392.5</v>
      </c>
      <c r="K134" s="88">
        <v>-320.90000000000691</v>
      </c>
      <c r="L134" s="227">
        <v>4925.8999999999996</v>
      </c>
      <c r="M134" s="90">
        <v>262530.50000000006</v>
      </c>
      <c r="N134" s="303">
        <f t="shared" si="41"/>
        <v>1202058.4000000001</v>
      </c>
      <c r="O134" s="85"/>
      <c r="P134" s="87"/>
      <c r="Q134" s="87"/>
      <c r="R134" s="87"/>
      <c r="S134" s="83"/>
      <c r="T134" s="83"/>
      <c r="U134" s="83"/>
      <c r="V134" s="83"/>
      <c r="W134" s="83"/>
      <c r="X134" s="83"/>
      <c r="Y134" s="83"/>
      <c r="Z134" s="83"/>
    </row>
    <row r="135" spans="1:26" hidden="1" x14ac:dyDescent="0.25">
      <c r="A135" s="59"/>
      <c r="B135" s="57"/>
      <c r="C135" s="54"/>
      <c r="D135" s="47"/>
      <c r="E135" s="55"/>
      <c r="F135" s="47"/>
      <c r="G135" s="56"/>
      <c r="H135" s="55"/>
      <c r="I135" s="54"/>
      <c r="J135" s="217"/>
      <c r="K135" s="46"/>
      <c r="L135" s="227"/>
      <c r="M135" s="48"/>
      <c r="N135" s="303"/>
      <c r="P135" s="6"/>
      <c r="Q135" s="6"/>
      <c r="R135" s="6"/>
    </row>
    <row r="136" spans="1:26" hidden="1" x14ac:dyDescent="0.25">
      <c r="A136" s="110" t="s">
        <v>69</v>
      </c>
      <c r="B136" s="180">
        <v>175642.4</v>
      </c>
      <c r="C136" s="177">
        <v>366127.9</v>
      </c>
      <c r="D136" s="175">
        <v>541770.30000000005</v>
      </c>
      <c r="E136" s="177">
        <v>231534.00000000003</v>
      </c>
      <c r="F136" s="175">
        <v>773304.3</v>
      </c>
      <c r="G136" s="179">
        <v>135961.69999999998</v>
      </c>
      <c r="H136" s="178">
        <v>909266</v>
      </c>
      <c r="I136" s="177">
        <v>10044</v>
      </c>
      <c r="J136" s="218">
        <v>250827.8</v>
      </c>
      <c r="K136" s="174">
        <v>980.5</v>
      </c>
      <c r="L136" s="228">
        <v>8943.4</v>
      </c>
      <c r="M136" s="176">
        <v>270795.7</v>
      </c>
      <c r="N136" s="303">
        <f t="shared" si="41"/>
        <v>1180061.7</v>
      </c>
      <c r="O136" s="82"/>
      <c r="P136" s="84"/>
      <c r="Q136" s="84"/>
      <c r="R136" s="84"/>
      <c r="S136" s="82"/>
      <c r="T136" s="82"/>
    </row>
    <row r="137" spans="1:26" hidden="1" x14ac:dyDescent="0.25">
      <c r="A137" s="288" t="s">
        <v>84</v>
      </c>
      <c r="B137" s="180">
        <v>173764.2</v>
      </c>
      <c r="C137" s="177">
        <v>354754.6</v>
      </c>
      <c r="D137" s="175">
        <v>528518.80000000005</v>
      </c>
      <c r="E137" s="177">
        <v>244983.5</v>
      </c>
      <c r="F137" s="175">
        <v>773502.3</v>
      </c>
      <c r="G137" s="179">
        <v>148866.6</v>
      </c>
      <c r="H137" s="178">
        <v>922368.9</v>
      </c>
      <c r="I137" s="177">
        <v>9270.7000000000007</v>
      </c>
      <c r="J137" s="218">
        <v>252386.5</v>
      </c>
      <c r="K137" s="174">
        <v>3566.5</v>
      </c>
      <c r="L137" s="228">
        <v>11316.1</v>
      </c>
      <c r="M137" s="176">
        <v>276539.80000000005</v>
      </c>
      <c r="N137" s="303">
        <f t="shared" si="41"/>
        <v>1198908.7000000002</v>
      </c>
      <c r="O137" s="82"/>
      <c r="P137" s="84"/>
      <c r="Q137" s="84"/>
      <c r="R137" s="84"/>
      <c r="S137" s="82"/>
      <c r="T137" s="82"/>
    </row>
    <row r="138" spans="1:26" hidden="1" x14ac:dyDescent="0.25">
      <c r="A138" s="288" t="s">
        <v>87</v>
      </c>
      <c r="B138" s="180">
        <v>173152.2</v>
      </c>
      <c r="C138" s="177">
        <v>362275.9</v>
      </c>
      <c r="D138" s="175">
        <v>535428.10000000009</v>
      </c>
      <c r="E138" s="177">
        <v>245534.8</v>
      </c>
      <c r="F138" s="175">
        <v>780962.90000000014</v>
      </c>
      <c r="G138" s="179">
        <v>150616.79999999999</v>
      </c>
      <c r="H138" s="178">
        <v>931579.70000000019</v>
      </c>
      <c r="I138" s="177">
        <v>6602.2</v>
      </c>
      <c r="J138" s="218">
        <v>248039.6</v>
      </c>
      <c r="K138" s="174">
        <v>-973.2</v>
      </c>
      <c r="L138" s="228">
        <v>3075.3</v>
      </c>
      <c r="M138" s="176">
        <v>256743.89999999997</v>
      </c>
      <c r="N138" s="303">
        <f t="shared" si="41"/>
        <v>1188323.6000000001</v>
      </c>
      <c r="O138" s="82"/>
      <c r="P138" s="84"/>
      <c r="Q138" s="84"/>
      <c r="R138" s="84"/>
      <c r="S138" s="82"/>
      <c r="T138" s="82"/>
    </row>
    <row r="139" spans="1:26" s="97" customFormat="1" ht="18" hidden="1" customHeight="1" x14ac:dyDescent="0.25">
      <c r="A139" s="292" t="s">
        <v>88</v>
      </c>
      <c r="B139" s="180">
        <v>183065.2</v>
      </c>
      <c r="C139" s="177">
        <v>383988.6</v>
      </c>
      <c r="D139" s="175">
        <v>567053.80000000005</v>
      </c>
      <c r="E139" s="177">
        <v>248927</v>
      </c>
      <c r="F139" s="175">
        <v>815980.8</v>
      </c>
      <c r="G139" s="179">
        <v>162944.29999999999</v>
      </c>
      <c r="H139" s="178">
        <v>978925.10000000009</v>
      </c>
      <c r="I139" s="177">
        <v>6404.9</v>
      </c>
      <c r="J139" s="218">
        <v>277811.3</v>
      </c>
      <c r="K139" s="174">
        <v>3606.4</v>
      </c>
      <c r="L139" s="228">
        <v>-23599.1</v>
      </c>
      <c r="M139" s="176">
        <v>264223.50000000006</v>
      </c>
      <c r="N139" s="303">
        <f t="shared" si="41"/>
        <v>1243148.6000000001</v>
      </c>
      <c r="O139" s="106"/>
      <c r="P139" s="107"/>
      <c r="Q139" s="107"/>
      <c r="R139" s="107"/>
      <c r="S139" s="106"/>
      <c r="T139" s="106"/>
    </row>
    <row r="140" spans="1:26" s="97" customFormat="1" ht="18" hidden="1" customHeight="1" x14ac:dyDescent="0.25">
      <c r="A140" s="110" t="s">
        <v>91</v>
      </c>
      <c r="B140" s="180">
        <v>189114.2</v>
      </c>
      <c r="C140" s="177">
        <v>378328</v>
      </c>
      <c r="D140" s="175">
        <v>567442.19999999995</v>
      </c>
      <c r="E140" s="177">
        <v>249532.7</v>
      </c>
      <c r="F140" s="175">
        <v>816974.89999999991</v>
      </c>
      <c r="G140" s="179">
        <v>148742.79999999999</v>
      </c>
      <c r="H140" s="178">
        <v>965717.7</v>
      </c>
      <c r="I140" s="177">
        <v>5114.3</v>
      </c>
      <c r="J140" s="218">
        <v>281424.2</v>
      </c>
      <c r="K140" s="174">
        <v>-1633.6</v>
      </c>
      <c r="L140" s="228">
        <v>-21244.3</v>
      </c>
      <c r="M140" s="176">
        <v>263660.59999999998</v>
      </c>
      <c r="N140" s="303">
        <f t="shared" si="41"/>
        <v>1229378.2999999998</v>
      </c>
      <c r="O140" s="108"/>
      <c r="P140" s="109"/>
      <c r="Q140" s="109"/>
      <c r="R140" s="109"/>
      <c r="S140" s="108"/>
      <c r="T140" s="108"/>
    </row>
    <row r="141" spans="1:26" s="97" customFormat="1" ht="18" hidden="1" customHeight="1" x14ac:dyDescent="0.25">
      <c r="A141" s="110" t="s">
        <v>93</v>
      </c>
      <c r="B141" s="180">
        <v>195881.8</v>
      </c>
      <c r="C141" s="177">
        <v>405965.9</v>
      </c>
      <c r="D141" s="175">
        <v>601847.69999999995</v>
      </c>
      <c r="E141" s="177">
        <v>246002</v>
      </c>
      <c r="F141" s="175">
        <v>847849.7</v>
      </c>
      <c r="G141" s="179">
        <v>146523.79999999999</v>
      </c>
      <c r="H141" s="178">
        <v>994373.5</v>
      </c>
      <c r="I141" s="177">
        <v>2743.8</v>
      </c>
      <c r="J141" s="218">
        <v>282911.09999999998</v>
      </c>
      <c r="K141" s="174">
        <v>311.10000000000002</v>
      </c>
      <c r="L141" s="228">
        <v>-16177.5</v>
      </c>
      <c r="M141" s="176">
        <v>269788.49999999994</v>
      </c>
      <c r="N141" s="303">
        <f t="shared" si="41"/>
        <v>1264162</v>
      </c>
      <c r="O141" s="108"/>
      <c r="P141" s="109"/>
      <c r="Q141" s="109"/>
      <c r="R141" s="109"/>
      <c r="S141" s="108"/>
      <c r="T141" s="108"/>
    </row>
    <row r="142" spans="1:26" s="97" customFormat="1" ht="18" hidden="1" customHeight="1" x14ac:dyDescent="0.25">
      <c r="A142" s="113" t="s">
        <v>95</v>
      </c>
      <c r="B142" s="180">
        <v>205711.2</v>
      </c>
      <c r="C142" s="177">
        <v>414631.8</v>
      </c>
      <c r="D142" s="175">
        <v>620343</v>
      </c>
      <c r="E142" s="177">
        <v>254547.7</v>
      </c>
      <c r="F142" s="175">
        <v>874890.7</v>
      </c>
      <c r="G142" s="179">
        <v>168747.1</v>
      </c>
      <c r="H142" s="178">
        <v>1043637.7999999999</v>
      </c>
      <c r="I142" s="177">
        <v>9700.7000000000007</v>
      </c>
      <c r="J142" s="218">
        <v>284410.90000000002</v>
      </c>
      <c r="K142" s="174">
        <v>-3871.8</v>
      </c>
      <c r="L142" s="228">
        <v>-25776.1</v>
      </c>
      <c r="M142" s="176">
        <v>264463.7</v>
      </c>
      <c r="N142" s="303">
        <f t="shared" si="41"/>
        <v>1308101.5</v>
      </c>
      <c r="O142" s="111"/>
      <c r="P142" s="112"/>
      <c r="Q142" s="112"/>
      <c r="R142" s="112"/>
      <c r="S142" s="111"/>
      <c r="T142" s="111"/>
    </row>
    <row r="143" spans="1:26" s="97" customFormat="1" ht="18" hidden="1" customHeight="1" x14ac:dyDescent="0.25">
      <c r="A143" s="123" t="s">
        <v>98</v>
      </c>
      <c r="B143" s="180">
        <v>201314.9</v>
      </c>
      <c r="C143" s="177">
        <v>415469.4</v>
      </c>
      <c r="D143" s="175">
        <v>616784.30000000005</v>
      </c>
      <c r="E143" s="177">
        <v>253800.1</v>
      </c>
      <c r="F143" s="175">
        <v>870584.4</v>
      </c>
      <c r="G143" s="179">
        <v>160525.29999999999</v>
      </c>
      <c r="H143" s="178">
        <v>1031109.7</v>
      </c>
      <c r="I143" s="177">
        <v>9573.7999999999993</v>
      </c>
      <c r="J143" s="218">
        <v>288896.3</v>
      </c>
      <c r="K143" s="174">
        <v>-3287.4</v>
      </c>
      <c r="L143" s="228">
        <v>-28132.799999999999</v>
      </c>
      <c r="M143" s="176">
        <v>267049.89999999997</v>
      </c>
      <c r="N143" s="303">
        <f t="shared" si="41"/>
        <v>1298159.5999999999</v>
      </c>
      <c r="O143" s="114"/>
      <c r="P143" s="115"/>
      <c r="Q143" s="115"/>
      <c r="R143" s="115"/>
      <c r="S143" s="114"/>
      <c r="T143" s="114"/>
    </row>
    <row r="144" spans="1:26" s="97" customFormat="1" ht="18" hidden="1" customHeight="1" x14ac:dyDescent="0.25">
      <c r="A144" s="126" t="s">
        <v>62</v>
      </c>
      <c r="B144" s="180">
        <v>190577</v>
      </c>
      <c r="C144" s="177">
        <v>406930.2</v>
      </c>
      <c r="D144" s="175">
        <v>597507.19999999995</v>
      </c>
      <c r="E144" s="177">
        <v>240346.1</v>
      </c>
      <c r="F144" s="175">
        <v>837853.29999999993</v>
      </c>
      <c r="G144" s="179">
        <v>149940.9</v>
      </c>
      <c r="H144" s="178">
        <v>987794.2</v>
      </c>
      <c r="I144" s="177">
        <v>8443.4</v>
      </c>
      <c r="J144" s="218">
        <v>289306.7</v>
      </c>
      <c r="K144" s="174">
        <v>-14835.5</v>
      </c>
      <c r="L144" s="228">
        <v>-30813.9</v>
      </c>
      <c r="M144" s="176">
        <v>252100.70000000004</v>
      </c>
      <c r="N144" s="303">
        <f t="shared" si="41"/>
        <v>1239894.8999999999</v>
      </c>
      <c r="O144" s="124"/>
      <c r="P144" s="125"/>
      <c r="Q144" s="125"/>
      <c r="R144" s="125"/>
      <c r="S144" s="124"/>
      <c r="T144" s="124"/>
    </row>
    <row r="145" spans="1:26" s="97" customFormat="1" hidden="1" x14ac:dyDescent="0.25">
      <c r="A145" s="126" t="s">
        <v>102</v>
      </c>
      <c r="B145" s="180">
        <v>192254.3</v>
      </c>
      <c r="C145" s="177">
        <v>443830.6</v>
      </c>
      <c r="D145" s="175">
        <v>636084.89999999991</v>
      </c>
      <c r="E145" s="177">
        <v>240660.7</v>
      </c>
      <c r="F145" s="175">
        <v>876745.59999999986</v>
      </c>
      <c r="G145" s="179">
        <v>156098.79999999999</v>
      </c>
      <c r="H145" s="178">
        <v>1032844.3999999999</v>
      </c>
      <c r="I145" s="177">
        <v>9452.2000000000007</v>
      </c>
      <c r="J145" s="218">
        <v>296644.5</v>
      </c>
      <c r="K145" s="174">
        <v>-4777.7</v>
      </c>
      <c r="L145" s="228">
        <v>-32416.400000000001</v>
      </c>
      <c r="M145" s="176">
        <v>268902.59999999998</v>
      </c>
      <c r="N145" s="303">
        <f t="shared" si="41"/>
        <v>1301747</v>
      </c>
      <c r="O145" s="124"/>
      <c r="P145" s="125"/>
      <c r="Q145" s="125"/>
      <c r="R145" s="125"/>
      <c r="S145" s="124"/>
      <c r="T145" s="124"/>
    </row>
    <row r="146" spans="1:26" s="97" customFormat="1" ht="18" hidden="1" customHeight="1" x14ac:dyDescent="0.25">
      <c r="A146" s="126" t="s">
        <v>104</v>
      </c>
      <c r="B146" s="180">
        <v>189166.7</v>
      </c>
      <c r="C146" s="177">
        <v>419460.4</v>
      </c>
      <c r="D146" s="175">
        <v>608627.10000000009</v>
      </c>
      <c r="E146" s="177">
        <v>240288.8</v>
      </c>
      <c r="F146" s="175">
        <v>848915.90000000014</v>
      </c>
      <c r="G146" s="179">
        <v>147259.4</v>
      </c>
      <c r="H146" s="178">
        <v>996175.30000000016</v>
      </c>
      <c r="I146" s="177">
        <v>9053</v>
      </c>
      <c r="J146" s="218">
        <v>302114.59999999998</v>
      </c>
      <c r="K146" s="174">
        <v>-4994.7</v>
      </c>
      <c r="L146" s="228">
        <v>-38036.5</v>
      </c>
      <c r="M146" s="176">
        <v>268136.39999999997</v>
      </c>
      <c r="N146" s="303">
        <f t="shared" si="41"/>
        <v>1264311.7000000002</v>
      </c>
      <c r="O146" s="124"/>
      <c r="P146" s="125"/>
      <c r="Q146" s="125"/>
      <c r="R146" s="125"/>
      <c r="S146" s="124"/>
      <c r="T146" s="124"/>
    </row>
    <row r="147" spans="1:26" s="97" customFormat="1" ht="18" customHeight="1" x14ac:dyDescent="0.25">
      <c r="A147" s="138" t="s">
        <v>106</v>
      </c>
      <c r="B147" s="180">
        <v>199816.1</v>
      </c>
      <c r="C147" s="177">
        <v>437836.1</v>
      </c>
      <c r="D147" s="175">
        <v>637652.19999999995</v>
      </c>
      <c r="E147" s="177">
        <v>242554.4</v>
      </c>
      <c r="F147" s="175">
        <v>880206</v>
      </c>
      <c r="G147" s="179">
        <v>165130.1</v>
      </c>
      <c r="H147" s="178">
        <v>1045336.7</v>
      </c>
      <c r="I147" s="177">
        <v>9222.6</v>
      </c>
      <c r="J147" s="218">
        <v>308918.2</v>
      </c>
      <c r="K147" s="174">
        <v>-1078.8</v>
      </c>
      <c r="L147" s="228">
        <v>-45999.6</v>
      </c>
      <c r="M147" s="176">
        <v>271062.40000000002</v>
      </c>
      <c r="N147" s="303">
        <f t="shared" si="41"/>
        <v>1316399.1000000001</v>
      </c>
      <c r="O147" s="129"/>
      <c r="P147" s="130"/>
      <c r="Q147" s="130"/>
      <c r="R147" s="130"/>
      <c r="S147" s="129"/>
      <c r="T147" s="129"/>
    </row>
    <row r="148" spans="1:26" s="97" customFormat="1" ht="18" customHeight="1" x14ac:dyDescent="0.25">
      <c r="A148" s="138"/>
      <c r="B148" s="137"/>
      <c r="C148" s="134"/>
      <c r="D148" s="132"/>
      <c r="E148" s="134"/>
      <c r="F148" s="132"/>
      <c r="G148" s="136"/>
      <c r="H148" s="135"/>
      <c r="I148" s="134"/>
      <c r="J148" s="218"/>
      <c r="K148" s="131"/>
      <c r="L148" s="228"/>
      <c r="M148" s="133"/>
      <c r="N148" s="303"/>
      <c r="O148" s="129"/>
      <c r="P148" s="130"/>
      <c r="Q148" s="130"/>
      <c r="R148" s="130"/>
      <c r="S148" s="129"/>
      <c r="T148" s="129"/>
    </row>
    <row r="149" spans="1:26" s="97" customFormat="1" ht="18" customHeight="1" x14ac:dyDescent="0.25">
      <c r="A149" s="141" t="s">
        <v>76</v>
      </c>
      <c r="B149" s="172">
        <v>190408.2</v>
      </c>
      <c r="C149" s="169">
        <v>420153.8</v>
      </c>
      <c r="D149" s="167">
        <v>610562</v>
      </c>
      <c r="E149" s="169">
        <v>243166</v>
      </c>
      <c r="F149" s="167">
        <v>853728</v>
      </c>
      <c r="G149" s="171">
        <v>159646.9</v>
      </c>
      <c r="H149" s="170">
        <v>1013374.9</v>
      </c>
      <c r="I149" s="169">
        <v>10502.8</v>
      </c>
      <c r="J149" s="218">
        <v>314332.59999999998</v>
      </c>
      <c r="K149" s="166">
        <v>3527.7</v>
      </c>
      <c r="L149" s="228">
        <v>-54373</v>
      </c>
      <c r="M149" s="168">
        <v>273990.10000000003</v>
      </c>
      <c r="N149" s="303">
        <f t="shared" si="41"/>
        <v>1287365</v>
      </c>
      <c r="O149" s="139"/>
      <c r="P149" s="140"/>
      <c r="Q149" s="140"/>
      <c r="R149" s="140"/>
      <c r="S149" s="139"/>
      <c r="T149" s="139"/>
    </row>
    <row r="150" spans="1:26" s="97" customFormat="1" ht="18" customHeight="1" x14ac:dyDescent="0.25">
      <c r="A150" s="144" t="s">
        <v>70</v>
      </c>
      <c r="B150" s="172">
        <v>193828.2</v>
      </c>
      <c r="C150" s="169">
        <v>423979.7</v>
      </c>
      <c r="D150" s="167">
        <v>617807.9</v>
      </c>
      <c r="E150" s="169">
        <v>250343.8</v>
      </c>
      <c r="F150" s="167">
        <v>868151.7</v>
      </c>
      <c r="G150" s="171">
        <v>155575.29999999999</v>
      </c>
      <c r="H150" s="170">
        <v>1023727</v>
      </c>
      <c r="I150" s="169">
        <v>10301.6</v>
      </c>
      <c r="J150" s="218">
        <v>313702.2</v>
      </c>
      <c r="K150" s="166">
        <v>-349.5</v>
      </c>
      <c r="L150" s="228">
        <v>-58692.1</v>
      </c>
      <c r="M150" s="168">
        <v>264962.19999999995</v>
      </c>
      <c r="N150" s="303">
        <f t="shared" si="41"/>
        <v>1288689.2</v>
      </c>
      <c r="O150" s="142"/>
      <c r="P150" s="143"/>
      <c r="Q150" s="143"/>
      <c r="R150" s="143"/>
      <c r="S150" s="139"/>
      <c r="T150" s="139"/>
    </row>
    <row r="151" spans="1:26" s="97" customFormat="1" ht="18" customHeight="1" x14ac:dyDescent="0.25">
      <c r="A151" s="154" t="s">
        <v>71</v>
      </c>
      <c r="B151" s="172">
        <v>194617.2</v>
      </c>
      <c r="C151" s="169">
        <v>398123.8</v>
      </c>
      <c r="D151" s="167">
        <v>592741</v>
      </c>
      <c r="E151" s="169">
        <v>251346.5</v>
      </c>
      <c r="F151" s="167">
        <v>844087.5</v>
      </c>
      <c r="G151" s="171">
        <v>150065.70000000001</v>
      </c>
      <c r="H151" s="170">
        <v>994153.2</v>
      </c>
      <c r="I151" s="169">
        <v>10123.6</v>
      </c>
      <c r="J151" s="218">
        <v>311301.3</v>
      </c>
      <c r="K151" s="166">
        <v>-4763.2</v>
      </c>
      <c r="L151" s="228">
        <v>-60727.9</v>
      </c>
      <c r="M151" s="168">
        <v>255933.79999999993</v>
      </c>
      <c r="N151" s="303">
        <f t="shared" si="41"/>
        <v>1250087</v>
      </c>
      <c r="O151" s="145"/>
      <c r="P151" s="146"/>
      <c r="Q151" s="146"/>
      <c r="R151" s="146"/>
      <c r="S151" s="145"/>
      <c r="T151" s="145"/>
    </row>
    <row r="152" spans="1:26" s="97" customFormat="1" ht="18" customHeight="1" x14ac:dyDescent="0.25">
      <c r="A152" s="157" t="s">
        <v>72</v>
      </c>
      <c r="B152" s="172">
        <v>213493.4</v>
      </c>
      <c r="C152" s="169">
        <v>417862.2</v>
      </c>
      <c r="D152" s="167">
        <v>631355.6</v>
      </c>
      <c r="E152" s="169">
        <v>256778.9</v>
      </c>
      <c r="F152" s="167">
        <v>888134.5</v>
      </c>
      <c r="G152" s="171">
        <v>157398</v>
      </c>
      <c r="H152" s="170">
        <v>1045532.5</v>
      </c>
      <c r="I152" s="169">
        <v>9306.4</v>
      </c>
      <c r="J152" s="218">
        <v>311513.90000000002</v>
      </c>
      <c r="K152" s="166">
        <v>-13043.9</v>
      </c>
      <c r="L152" s="228">
        <v>-62698.6</v>
      </c>
      <c r="M152" s="168">
        <v>245077.80000000002</v>
      </c>
      <c r="N152" s="303">
        <f t="shared" si="41"/>
        <v>1290610.3</v>
      </c>
      <c r="O152" s="155"/>
      <c r="P152" s="156"/>
      <c r="Q152" s="156"/>
      <c r="R152" s="156"/>
      <c r="S152" s="155"/>
      <c r="T152" s="155"/>
    </row>
    <row r="153" spans="1:26" s="97" customFormat="1" ht="18" customHeight="1" x14ac:dyDescent="0.25">
      <c r="A153" s="160" t="s">
        <v>73</v>
      </c>
      <c r="B153" s="172">
        <v>221307.8</v>
      </c>
      <c r="C153" s="169">
        <v>446771.9</v>
      </c>
      <c r="D153" s="167">
        <v>668079.69999999995</v>
      </c>
      <c r="E153" s="169">
        <v>256981.9</v>
      </c>
      <c r="F153" s="167">
        <v>925061.6</v>
      </c>
      <c r="G153" s="171">
        <v>143254.9</v>
      </c>
      <c r="H153" s="170">
        <v>1068316.5</v>
      </c>
      <c r="I153" s="169">
        <v>8857.5</v>
      </c>
      <c r="J153" s="218">
        <v>315153.59999999998</v>
      </c>
      <c r="K153" s="166">
        <v>-3935.1</v>
      </c>
      <c r="L153" s="228">
        <v>-55962.6</v>
      </c>
      <c r="M153" s="168">
        <v>264113.40000000002</v>
      </c>
      <c r="N153" s="303">
        <f t="shared" si="41"/>
        <v>1332429.8999999999</v>
      </c>
      <c r="O153" s="158"/>
      <c r="P153" s="159"/>
      <c r="Q153" s="159"/>
      <c r="R153" s="159"/>
      <c r="S153" s="158"/>
      <c r="T153" s="158"/>
    </row>
    <row r="154" spans="1:26" s="97" customFormat="1" ht="18" customHeight="1" x14ac:dyDescent="0.25">
      <c r="A154" s="164" t="s">
        <v>65</v>
      </c>
      <c r="B154" s="172">
        <v>225436.79999999999</v>
      </c>
      <c r="C154" s="169">
        <v>421434.1</v>
      </c>
      <c r="D154" s="167">
        <v>646870.9</v>
      </c>
      <c r="E154" s="169">
        <v>261504.9</v>
      </c>
      <c r="F154" s="167">
        <v>908375.8</v>
      </c>
      <c r="G154" s="171">
        <v>138158.9</v>
      </c>
      <c r="H154" s="170">
        <v>1046534.7</v>
      </c>
      <c r="I154" s="169">
        <v>1293.3</v>
      </c>
      <c r="J154" s="218">
        <v>317109.8</v>
      </c>
      <c r="K154" s="166">
        <v>-8985.6</v>
      </c>
      <c r="L154" s="228">
        <v>-54567.6</v>
      </c>
      <c r="M154" s="168">
        <v>254849.90000000002</v>
      </c>
      <c r="N154" s="303">
        <f t="shared" si="41"/>
        <v>1301384.6000000001</v>
      </c>
      <c r="O154" s="161"/>
      <c r="P154" s="163"/>
      <c r="Q154" s="163"/>
      <c r="R154" s="163"/>
      <c r="S154" s="161"/>
      <c r="T154" s="161"/>
    </row>
    <row r="155" spans="1:26" s="162" customFormat="1" ht="18" customHeight="1" x14ac:dyDescent="0.25">
      <c r="A155" s="190" t="s">
        <v>75</v>
      </c>
      <c r="B155" s="189">
        <v>207790.6</v>
      </c>
      <c r="C155" s="186">
        <v>417948.7</v>
      </c>
      <c r="D155" s="184">
        <v>625739.30000000005</v>
      </c>
      <c r="E155" s="186">
        <v>268287.7</v>
      </c>
      <c r="F155" s="184">
        <v>894027</v>
      </c>
      <c r="G155" s="188">
        <v>145550.79999999999</v>
      </c>
      <c r="H155" s="187">
        <v>1039577.8</v>
      </c>
      <c r="I155" s="186">
        <v>1675.7</v>
      </c>
      <c r="J155" s="218">
        <v>318089.2</v>
      </c>
      <c r="K155" s="183">
        <v>-7577.4</v>
      </c>
      <c r="L155" s="228">
        <v>-45763.7</v>
      </c>
      <c r="M155" s="185">
        <v>266423.80000000005</v>
      </c>
      <c r="N155" s="303">
        <f t="shared" si="41"/>
        <v>1306001.6000000001</v>
      </c>
      <c r="O155" s="181"/>
      <c r="P155" s="182"/>
      <c r="Q155" s="182"/>
      <c r="R155" s="182"/>
      <c r="S155" s="181"/>
      <c r="T155" s="181"/>
      <c r="U155" s="173"/>
      <c r="V155" s="173"/>
      <c r="W155" s="173"/>
      <c r="X155" s="173"/>
      <c r="Y155" s="173"/>
      <c r="Z155" s="173"/>
    </row>
    <row r="156" spans="1:26" s="173" customFormat="1" ht="18" customHeight="1" x14ac:dyDescent="0.25">
      <c r="A156" s="200" t="s">
        <v>67</v>
      </c>
      <c r="B156" s="199">
        <v>201228.9</v>
      </c>
      <c r="C156" s="196">
        <v>429460.6</v>
      </c>
      <c r="D156" s="194">
        <v>630689.5</v>
      </c>
      <c r="E156" s="196">
        <v>266178.09999999998</v>
      </c>
      <c r="F156" s="194">
        <v>896867.6</v>
      </c>
      <c r="G156" s="198">
        <v>151031.1</v>
      </c>
      <c r="H156" s="197">
        <v>1047898.7</v>
      </c>
      <c r="I156" s="196">
        <v>1816.6</v>
      </c>
      <c r="J156" s="218">
        <v>317659.3</v>
      </c>
      <c r="K156" s="193">
        <v>-4253.1000000000004</v>
      </c>
      <c r="L156" s="228">
        <v>-44768.5</v>
      </c>
      <c r="M156" s="195">
        <v>270454.30000000005</v>
      </c>
      <c r="N156" s="303">
        <f t="shared" si="41"/>
        <v>1318353</v>
      </c>
      <c r="O156" s="191"/>
      <c r="P156" s="192"/>
      <c r="Q156" s="192"/>
      <c r="R156" s="192"/>
      <c r="S156" s="191"/>
      <c r="T156" s="191"/>
    </row>
    <row r="157" spans="1:26" s="173" customFormat="1" ht="18" customHeight="1" x14ac:dyDescent="0.25">
      <c r="A157" s="241" t="s">
        <v>62</v>
      </c>
      <c r="B157" s="239">
        <v>190119.7</v>
      </c>
      <c r="C157" s="236">
        <v>445388</v>
      </c>
      <c r="D157" s="234">
        <v>635507.69999999995</v>
      </c>
      <c r="E157" s="236">
        <v>265998.40000000002</v>
      </c>
      <c r="F157" s="234">
        <v>901506.1</v>
      </c>
      <c r="G157" s="238">
        <v>141044.70000000001</v>
      </c>
      <c r="H157" s="237">
        <v>1042550.8</v>
      </c>
      <c r="I157" s="236">
        <v>1252.3</v>
      </c>
      <c r="J157" s="236">
        <v>319278.2</v>
      </c>
      <c r="K157" s="233">
        <v>-6859</v>
      </c>
      <c r="L157" s="240">
        <v>-43762.8</v>
      </c>
      <c r="M157" s="235">
        <v>269908.7</v>
      </c>
      <c r="N157" s="303">
        <f t="shared" si="41"/>
        <v>1312459.5</v>
      </c>
      <c r="O157" s="230"/>
      <c r="P157" s="232"/>
      <c r="Q157" s="232"/>
      <c r="R157" s="232"/>
      <c r="S157" s="230"/>
      <c r="T157" s="230"/>
      <c r="U157" s="212"/>
      <c r="V157" s="212"/>
      <c r="W157" s="212"/>
      <c r="X157" s="212"/>
      <c r="Y157" s="212"/>
      <c r="Z157" s="212"/>
    </row>
    <row r="158" spans="1:26" s="231" customFormat="1" ht="18" customHeight="1" x14ac:dyDescent="0.25">
      <c r="A158" s="252" t="s">
        <v>68</v>
      </c>
      <c r="B158" s="250">
        <v>199699.4</v>
      </c>
      <c r="C158" s="247">
        <v>478123.4</v>
      </c>
      <c r="D158" s="245">
        <v>677822.8</v>
      </c>
      <c r="E158" s="247">
        <v>273335.7</v>
      </c>
      <c r="F158" s="245">
        <v>951158.5</v>
      </c>
      <c r="G158" s="249">
        <v>135547.4</v>
      </c>
      <c r="H158" s="248">
        <v>1086705.8999999999</v>
      </c>
      <c r="I158" s="247">
        <v>2211.8000000000002</v>
      </c>
      <c r="J158" s="247">
        <v>329097.8</v>
      </c>
      <c r="K158" s="244">
        <v>-8190.9</v>
      </c>
      <c r="L158" s="251">
        <v>-36258</v>
      </c>
      <c r="M158" s="246">
        <v>286860.69999999995</v>
      </c>
      <c r="N158" s="303">
        <f t="shared" si="41"/>
        <v>1373566.5999999999</v>
      </c>
      <c r="O158" s="242"/>
      <c r="P158" s="243"/>
      <c r="Q158" s="243"/>
      <c r="R158" s="243"/>
      <c r="S158" s="242"/>
      <c r="T158" s="242"/>
    </row>
    <row r="159" spans="1:26" s="231" customFormat="1" ht="18" customHeight="1" x14ac:dyDescent="0.25">
      <c r="A159" s="276" t="s">
        <v>85</v>
      </c>
      <c r="B159" s="274">
        <v>195215.4</v>
      </c>
      <c r="C159" s="271">
        <v>427923.20000000001</v>
      </c>
      <c r="D159" s="269">
        <v>623138.6</v>
      </c>
      <c r="E159" s="271">
        <v>271477.8</v>
      </c>
      <c r="F159" s="269">
        <v>894616.4</v>
      </c>
      <c r="G159" s="273">
        <v>144499.70000000001</v>
      </c>
      <c r="H159" s="272">
        <v>1039116.1</v>
      </c>
      <c r="I159" s="271">
        <v>3556.8</v>
      </c>
      <c r="J159" s="271">
        <v>332956.7</v>
      </c>
      <c r="K159" s="268">
        <v>-3886.3</v>
      </c>
      <c r="L159" s="275">
        <v>-51149.1</v>
      </c>
      <c r="M159" s="275">
        <v>281478.09999999998</v>
      </c>
      <c r="N159" s="303">
        <f t="shared" si="41"/>
        <v>1320594.2</v>
      </c>
      <c r="O159" s="270"/>
      <c r="P159" s="254"/>
      <c r="Q159" s="267"/>
      <c r="R159" s="267"/>
      <c r="S159" s="267"/>
      <c r="T159" s="266"/>
      <c r="U159" s="266"/>
      <c r="V159" s="256"/>
      <c r="W159" s="256"/>
      <c r="X159" s="256"/>
      <c r="Y159" s="256"/>
      <c r="Z159" s="256"/>
    </row>
    <row r="160" spans="1:26" s="231" customFormat="1" ht="18" customHeight="1" x14ac:dyDescent="0.25">
      <c r="A160" s="265" t="s">
        <v>63</v>
      </c>
      <c r="B160" s="263">
        <v>207306.7</v>
      </c>
      <c r="C160" s="260">
        <v>436138.7</v>
      </c>
      <c r="D160" s="258">
        <v>643445.4</v>
      </c>
      <c r="E160" s="260">
        <v>280590.90000000002</v>
      </c>
      <c r="F160" s="258">
        <v>924036.3</v>
      </c>
      <c r="G160" s="262">
        <v>137519.29999999999</v>
      </c>
      <c r="H160" s="261">
        <v>1061555.6000000001</v>
      </c>
      <c r="I160" s="260">
        <v>5645.1</v>
      </c>
      <c r="J160" s="260">
        <v>320653.3</v>
      </c>
      <c r="K160" s="257">
        <v>-7683.4</v>
      </c>
      <c r="L160" s="264">
        <v>-49025.599999999999</v>
      </c>
      <c r="M160" s="264">
        <v>269589.40000000002</v>
      </c>
      <c r="N160" s="303">
        <f t="shared" si="41"/>
        <v>1331145</v>
      </c>
      <c r="O160" s="259"/>
      <c r="P160" s="254"/>
      <c r="Q160" s="256"/>
      <c r="R160" s="256"/>
      <c r="S160" s="256"/>
      <c r="T160" s="255"/>
      <c r="U160" s="255"/>
      <c r="V160" s="253"/>
      <c r="W160" s="253"/>
      <c r="X160" s="253"/>
      <c r="Y160" s="253"/>
      <c r="Z160" s="253"/>
    </row>
    <row r="161" spans="1:27" s="231" customFormat="1" ht="18" customHeight="1" x14ac:dyDescent="0.25">
      <c r="A161" s="276"/>
      <c r="B161" s="274"/>
      <c r="C161" s="271"/>
      <c r="D161" s="269"/>
      <c r="E161" s="271"/>
      <c r="F161" s="269"/>
      <c r="G161" s="273"/>
      <c r="H161" s="272"/>
      <c r="I161" s="271"/>
      <c r="J161" s="271"/>
      <c r="K161" s="268"/>
      <c r="L161" s="275"/>
      <c r="M161" s="275"/>
      <c r="N161" s="303"/>
      <c r="O161" s="277"/>
      <c r="P161" s="254"/>
      <c r="Q161" s="267"/>
      <c r="R161" s="267"/>
      <c r="S161" s="267"/>
      <c r="T161" s="266"/>
      <c r="U161" s="266"/>
      <c r="V161" s="267"/>
      <c r="W161" s="267"/>
      <c r="X161" s="267"/>
      <c r="Y161" s="267"/>
      <c r="Z161" s="267"/>
    </row>
    <row r="162" spans="1:27" s="231" customFormat="1" ht="18" customHeight="1" x14ac:dyDescent="0.25">
      <c r="A162" s="288" t="s">
        <v>97</v>
      </c>
      <c r="B162" s="308">
        <v>201658.9</v>
      </c>
      <c r="C162" s="305">
        <v>426376.2</v>
      </c>
      <c r="D162" s="303">
        <f t="shared" ref="D162:D171" si="42">SUM(B162:C162)</f>
        <v>628035.1</v>
      </c>
      <c r="E162" s="305">
        <v>275799.90000000002</v>
      </c>
      <c r="F162" s="303">
        <f t="shared" ref="F162:F173" si="43">D162+E162</f>
        <v>903835</v>
      </c>
      <c r="G162" s="307">
        <v>136274.70000000001</v>
      </c>
      <c r="H162" s="306">
        <f t="shared" ref="H162:H173" si="44">F162+G162</f>
        <v>1040109.7</v>
      </c>
      <c r="I162" s="305">
        <v>5990</v>
      </c>
      <c r="J162" s="305">
        <v>327400.90000000002</v>
      </c>
      <c r="K162" s="302">
        <v>-12810.4</v>
      </c>
      <c r="L162" s="309">
        <v>-53817</v>
      </c>
      <c r="M162" s="304">
        <f t="shared" ref="M162:M170" si="45">SUM(I162:L162)</f>
        <v>266763.5</v>
      </c>
      <c r="N162" s="303">
        <f t="shared" ref="N162:N173" si="46">H162+M162</f>
        <v>1306873.2</v>
      </c>
      <c r="O162" s="303"/>
      <c r="P162" s="254"/>
      <c r="Q162" s="279"/>
      <c r="R162" s="279"/>
      <c r="S162" s="279"/>
      <c r="T162" s="278"/>
      <c r="U162" s="278"/>
      <c r="V162" s="267"/>
      <c r="W162" s="267"/>
      <c r="X162" s="267"/>
      <c r="Y162" s="267"/>
      <c r="Z162" s="267"/>
    </row>
    <row r="163" spans="1:27" s="231" customFormat="1" ht="18" customHeight="1" x14ac:dyDescent="0.25">
      <c r="A163" s="288" t="s">
        <v>70</v>
      </c>
      <c r="B163" s="308">
        <v>199522.2</v>
      </c>
      <c r="C163" s="305">
        <v>451902.3</v>
      </c>
      <c r="D163" s="303">
        <f t="shared" si="42"/>
        <v>651424.5</v>
      </c>
      <c r="E163" s="305">
        <v>270556.59999999998</v>
      </c>
      <c r="F163" s="303">
        <f t="shared" si="43"/>
        <v>921981.1</v>
      </c>
      <c r="G163" s="307">
        <v>137139.5</v>
      </c>
      <c r="H163" s="306">
        <f t="shared" si="44"/>
        <v>1059120.6000000001</v>
      </c>
      <c r="I163" s="305">
        <v>6827.1</v>
      </c>
      <c r="J163" s="305">
        <v>326507.59999999998</v>
      </c>
      <c r="K163" s="302">
        <v>-9359.7999999999993</v>
      </c>
      <c r="L163" s="309">
        <v>-49844.800000000003</v>
      </c>
      <c r="M163" s="304">
        <f t="shared" si="45"/>
        <v>274130.09999999998</v>
      </c>
      <c r="N163" s="303">
        <f t="shared" si="46"/>
        <v>1333250.7000000002</v>
      </c>
      <c r="O163" s="303"/>
      <c r="P163" s="254"/>
      <c r="Q163" s="279"/>
      <c r="R163" s="279"/>
      <c r="S163" s="279"/>
      <c r="T163" s="278"/>
      <c r="U163" s="278"/>
      <c r="V163" s="279"/>
      <c r="W163" s="279"/>
      <c r="X163" s="279"/>
      <c r="Y163" s="279"/>
      <c r="Z163" s="279"/>
    </row>
    <row r="164" spans="1:27" s="231" customFormat="1" ht="18" customHeight="1" x14ac:dyDescent="0.25">
      <c r="A164" s="292" t="s">
        <v>71</v>
      </c>
      <c r="B164" s="308">
        <v>193720.5</v>
      </c>
      <c r="C164" s="305">
        <v>425309.9</v>
      </c>
      <c r="D164" s="303">
        <f t="shared" si="42"/>
        <v>619030.4</v>
      </c>
      <c r="E164" s="305">
        <v>284597</v>
      </c>
      <c r="F164" s="303">
        <f t="shared" si="43"/>
        <v>903627.4</v>
      </c>
      <c r="G164" s="307">
        <v>119720.2</v>
      </c>
      <c r="H164" s="306">
        <f t="shared" si="44"/>
        <v>1023347.6</v>
      </c>
      <c r="I164" s="305">
        <v>5204</v>
      </c>
      <c r="J164" s="305">
        <v>318323.09999999998</v>
      </c>
      <c r="K164" s="302">
        <v>-12680.4</v>
      </c>
      <c r="L164" s="309">
        <v>-43999.3</v>
      </c>
      <c r="M164" s="304">
        <f t="shared" si="45"/>
        <v>266847.39999999997</v>
      </c>
      <c r="N164" s="303">
        <f t="shared" si="46"/>
        <v>1290195</v>
      </c>
      <c r="O164" s="303"/>
      <c r="P164" s="254"/>
      <c r="Q164" s="291"/>
      <c r="R164" s="291"/>
      <c r="S164" s="291"/>
      <c r="T164" s="289"/>
      <c r="U164" s="289"/>
      <c r="V164" s="279"/>
      <c r="W164" s="279"/>
      <c r="X164" s="279"/>
      <c r="Y164" s="279"/>
      <c r="Z164" s="279"/>
    </row>
    <row r="165" spans="1:27" s="290" customFormat="1" ht="18" x14ac:dyDescent="0.25">
      <c r="A165" s="292" t="s">
        <v>89</v>
      </c>
      <c r="B165" s="308">
        <v>203775</v>
      </c>
      <c r="C165" s="305">
        <v>434930.7</v>
      </c>
      <c r="D165" s="303">
        <f t="shared" si="42"/>
        <v>638705.69999999995</v>
      </c>
      <c r="E165" s="305">
        <v>282049.40000000002</v>
      </c>
      <c r="F165" s="303">
        <f t="shared" si="43"/>
        <v>920755.1</v>
      </c>
      <c r="G165" s="307">
        <v>124186.8</v>
      </c>
      <c r="H165" s="306">
        <f t="shared" si="44"/>
        <v>1044941.9</v>
      </c>
      <c r="I165" s="305">
        <v>5204</v>
      </c>
      <c r="J165" s="305">
        <v>314165.90000000002</v>
      </c>
      <c r="K165" s="302">
        <v>-5600.1</v>
      </c>
      <c r="L165" s="309">
        <v>-39246.9</v>
      </c>
      <c r="M165" s="304">
        <f t="shared" si="45"/>
        <v>274522.90000000002</v>
      </c>
      <c r="N165" s="303">
        <f t="shared" si="46"/>
        <v>1319464.8</v>
      </c>
      <c r="O165" s="303"/>
      <c r="P165" s="291"/>
      <c r="Q165" s="291"/>
      <c r="R165" s="291"/>
      <c r="S165" s="291"/>
    </row>
    <row r="166" spans="1:27" s="290" customFormat="1" ht="18" x14ac:dyDescent="0.25">
      <c r="A166" s="296" t="s">
        <v>90</v>
      </c>
      <c r="B166" s="308">
        <v>203054.6</v>
      </c>
      <c r="C166" s="305">
        <v>436358.3</v>
      </c>
      <c r="D166" s="303">
        <f t="shared" si="42"/>
        <v>639412.9</v>
      </c>
      <c r="E166" s="305">
        <v>287840.2</v>
      </c>
      <c r="F166" s="303">
        <f t="shared" si="43"/>
        <v>927253.10000000009</v>
      </c>
      <c r="G166" s="307">
        <v>113018.1</v>
      </c>
      <c r="H166" s="306">
        <f t="shared" si="44"/>
        <v>1040271.2000000001</v>
      </c>
      <c r="I166" s="305">
        <v>6494.3</v>
      </c>
      <c r="J166" s="305">
        <v>319040.59999999998</v>
      </c>
      <c r="K166" s="302">
        <v>-9793.2999999999993</v>
      </c>
      <c r="L166" s="309">
        <v>-39601.699999999997</v>
      </c>
      <c r="M166" s="304">
        <f t="shared" si="45"/>
        <v>276139.89999999997</v>
      </c>
      <c r="N166" s="303">
        <f t="shared" si="46"/>
        <v>1316411.1000000001</v>
      </c>
      <c r="O166" s="303"/>
      <c r="P166" s="294"/>
      <c r="Q166" s="295"/>
      <c r="R166" s="295"/>
      <c r="S166" s="295"/>
      <c r="T166" s="294"/>
      <c r="U166" s="294"/>
      <c r="V166" s="293"/>
      <c r="W166" s="293"/>
      <c r="X166" s="293"/>
      <c r="Y166" s="293"/>
      <c r="Z166" s="293"/>
      <c r="AA166" s="293"/>
    </row>
    <row r="167" spans="1:27" s="294" customFormat="1" ht="18" x14ac:dyDescent="0.25">
      <c r="A167" s="299" t="s">
        <v>92</v>
      </c>
      <c r="B167" s="308">
        <v>229518.3</v>
      </c>
      <c r="C167" s="305">
        <v>443475</v>
      </c>
      <c r="D167" s="303">
        <f t="shared" si="42"/>
        <v>672993.3</v>
      </c>
      <c r="E167" s="305">
        <v>278222.5</v>
      </c>
      <c r="F167" s="303">
        <f t="shared" si="43"/>
        <v>951215.8</v>
      </c>
      <c r="G167" s="307">
        <v>115430.5</v>
      </c>
      <c r="H167" s="306">
        <f t="shared" si="44"/>
        <v>1066646.3</v>
      </c>
      <c r="I167" s="305">
        <v>5535.4</v>
      </c>
      <c r="J167" s="305">
        <v>327896.3</v>
      </c>
      <c r="K167" s="302">
        <v>-10930.1</v>
      </c>
      <c r="L167" s="309">
        <v>-24080.3</v>
      </c>
      <c r="M167" s="304">
        <f t="shared" si="45"/>
        <v>298421.30000000005</v>
      </c>
      <c r="N167" s="303">
        <f t="shared" si="46"/>
        <v>1365067.6</v>
      </c>
      <c r="O167" s="303"/>
      <c r="P167" s="297"/>
      <c r="Q167" s="298"/>
      <c r="R167" s="298"/>
      <c r="S167" s="298"/>
      <c r="T167" s="297"/>
      <c r="U167" s="297"/>
    </row>
    <row r="168" spans="1:27" s="297" customFormat="1" ht="18" x14ac:dyDescent="0.25">
      <c r="A168" s="310" t="s">
        <v>94</v>
      </c>
      <c r="B168" s="308">
        <v>237048.5</v>
      </c>
      <c r="C168" s="305">
        <v>443476.7</v>
      </c>
      <c r="D168" s="303">
        <f t="shared" si="42"/>
        <v>680525.2</v>
      </c>
      <c r="E168" s="305">
        <v>268006.40000000002</v>
      </c>
      <c r="F168" s="303">
        <f t="shared" si="43"/>
        <v>948531.6</v>
      </c>
      <c r="G168" s="307">
        <v>109653.7</v>
      </c>
      <c r="H168" s="306">
        <f t="shared" si="44"/>
        <v>1058185.3</v>
      </c>
      <c r="I168" s="305">
        <v>4201.3999999999996</v>
      </c>
      <c r="J168" s="305">
        <v>332910.8</v>
      </c>
      <c r="K168" s="302">
        <v>-13642.2</v>
      </c>
      <c r="L168" s="309">
        <v>-24395.4</v>
      </c>
      <c r="M168" s="304">
        <f t="shared" si="45"/>
        <v>299074.59999999998</v>
      </c>
      <c r="N168" s="303">
        <f t="shared" si="46"/>
        <v>1357259.9</v>
      </c>
      <c r="O168" s="303"/>
      <c r="P168" s="300"/>
      <c r="Q168" s="301"/>
      <c r="R168" s="301"/>
      <c r="S168" s="301"/>
      <c r="T168" s="300"/>
      <c r="U168" s="300"/>
    </row>
    <row r="169" spans="1:27" s="300" customFormat="1" ht="18" x14ac:dyDescent="0.25">
      <c r="A169" s="310" t="s">
        <v>96</v>
      </c>
      <c r="B169" s="308">
        <v>231779.6</v>
      </c>
      <c r="C169" s="305">
        <v>468704.1</v>
      </c>
      <c r="D169" s="303">
        <f t="shared" si="42"/>
        <v>700483.7</v>
      </c>
      <c r="E169" s="305">
        <v>262665.3</v>
      </c>
      <c r="F169" s="303">
        <f t="shared" si="43"/>
        <v>963149</v>
      </c>
      <c r="G169" s="307">
        <v>103055.7</v>
      </c>
      <c r="H169" s="306">
        <f t="shared" si="44"/>
        <v>1066204.7</v>
      </c>
      <c r="I169" s="305">
        <v>4932.5</v>
      </c>
      <c r="J169" s="305">
        <v>334953.8</v>
      </c>
      <c r="K169" s="302">
        <v>-9143.5</v>
      </c>
      <c r="L169" s="309">
        <v>-21787.4</v>
      </c>
      <c r="M169" s="304">
        <f t="shared" si="45"/>
        <v>308955.39999999997</v>
      </c>
      <c r="N169" s="303">
        <f t="shared" si="46"/>
        <v>1375160.0999999999</v>
      </c>
      <c r="O169" s="303"/>
      <c r="Q169" s="301"/>
      <c r="R169" s="301"/>
      <c r="S169" s="301"/>
    </row>
    <row r="170" spans="1:27" s="300" customFormat="1" ht="18" x14ac:dyDescent="0.25">
      <c r="A170" s="310" t="s">
        <v>100</v>
      </c>
      <c r="B170" s="308">
        <v>226208.5</v>
      </c>
      <c r="C170" s="305">
        <v>471164.3</v>
      </c>
      <c r="D170" s="303">
        <f t="shared" si="42"/>
        <v>697372.8</v>
      </c>
      <c r="E170" s="305">
        <v>270020.09999999998</v>
      </c>
      <c r="F170" s="303">
        <f t="shared" si="43"/>
        <v>967392.9</v>
      </c>
      <c r="G170" s="307">
        <v>108039</v>
      </c>
      <c r="H170" s="306">
        <f t="shared" si="44"/>
        <v>1075431.8999999999</v>
      </c>
      <c r="I170" s="305">
        <v>5791.3</v>
      </c>
      <c r="J170" s="305">
        <v>330025.7</v>
      </c>
      <c r="K170" s="302">
        <v>-2010.3</v>
      </c>
      <c r="L170" s="309">
        <v>-15963.1</v>
      </c>
      <c r="M170" s="304">
        <f t="shared" si="45"/>
        <v>317843.60000000003</v>
      </c>
      <c r="N170" s="303">
        <f t="shared" si="46"/>
        <v>1393275.5</v>
      </c>
      <c r="O170" s="277"/>
      <c r="Q170" s="301"/>
      <c r="R170" s="301"/>
      <c r="S170" s="301"/>
    </row>
    <row r="171" spans="1:27" s="300" customFormat="1" ht="18" x14ac:dyDescent="0.25">
      <c r="A171" s="310" t="s">
        <v>101</v>
      </c>
      <c r="B171" s="308">
        <v>224541.6</v>
      </c>
      <c r="C171" s="305">
        <v>475690.6</v>
      </c>
      <c r="D171" s="303">
        <f t="shared" si="42"/>
        <v>700232.2</v>
      </c>
      <c r="E171" s="305">
        <v>273645</v>
      </c>
      <c r="F171" s="303">
        <f t="shared" si="43"/>
        <v>973877.2</v>
      </c>
      <c r="G171" s="307">
        <v>103473.2</v>
      </c>
      <c r="H171" s="306">
        <f t="shared" si="44"/>
        <v>1077350.3999999999</v>
      </c>
      <c r="I171" s="305">
        <v>7752</v>
      </c>
      <c r="J171" s="305">
        <v>337689.8</v>
      </c>
      <c r="K171" s="302">
        <v>-2574</v>
      </c>
      <c r="L171" s="309">
        <v>-15863.1</v>
      </c>
      <c r="M171" s="304">
        <f>SUM(I171:L171)</f>
        <v>327004.7</v>
      </c>
      <c r="N171" s="303">
        <f t="shared" si="46"/>
        <v>1404355.0999999999</v>
      </c>
      <c r="O171" s="303"/>
      <c r="Q171" s="301"/>
      <c r="R171" s="301"/>
      <c r="S171" s="301"/>
    </row>
    <row r="172" spans="1:27" s="300" customFormat="1" ht="18" x14ac:dyDescent="0.25">
      <c r="A172" s="310" t="s">
        <v>103</v>
      </c>
      <c r="B172" s="308">
        <v>220283.9</v>
      </c>
      <c r="C172" s="305">
        <v>513202.2</v>
      </c>
      <c r="D172" s="303">
        <f t="shared" ref="D172" si="47">SUM(B172:C172)</f>
        <v>733486.1</v>
      </c>
      <c r="E172" s="305">
        <v>265708.2</v>
      </c>
      <c r="F172" s="303">
        <f t="shared" si="43"/>
        <v>999194.3</v>
      </c>
      <c r="G172" s="307">
        <v>102344.7</v>
      </c>
      <c r="H172" s="306">
        <f t="shared" si="44"/>
        <v>1101539</v>
      </c>
      <c r="I172" s="305">
        <v>10573.9</v>
      </c>
      <c r="J172" s="305">
        <v>347184.9</v>
      </c>
      <c r="K172" s="302">
        <v>-2148.6</v>
      </c>
      <c r="L172" s="309">
        <v>-13367.4</v>
      </c>
      <c r="M172" s="304">
        <f t="shared" ref="M172:M173" si="48">SUM(I172:L172)</f>
        <v>342242.80000000005</v>
      </c>
      <c r="N172" s="303">
        <f t="shared" si="46"/>
        <v>1443781.8</v>
      </c>
      <c r="O172" s="303"/>
      <c r="Q172" s="301"/>
      <c r="R172" s="301"/>
      <c r="S172" s="301"/>
    </row>
    <row r="173" spans="1:27" s="300" customFormat="1" ht="18" x14ac:dyDescent="0.25">
      <c r="A173" s="310" t="s">
        <v>105</v>
      </c>
      <c r="B173" s="308">
        <v>235787</v>
      </c>
      <c r="C173" s="305">
        <v>534657.19999999995</v>
      </c>
      <c r="D173" s="303">
        <f t="shared" ref="D173" si="49">SUM(B173:C173)</f>
        <v>770444.2</v>
      </c>
      <c r="E173" s="305">
        <v>264288</v>
      </c>
      <c r="F173" s="303">
        <f t="shared" si="43"/>
        <v>1034732.2</v>
      </c>
      <c r="G173" s="307">
        <v>94958</v>
      </c>
      <c r="H173" s="306">
        <f t="shared" si="44"/>
        <v>1129690.2</v>
      </c>
      <c r="I173" s="305">
        <v>12385</v>
      </c>
      <c r="J173" s="305">
        <v>344537.4</v>
      </c>
      <c r="K173" s="302">
        <v>-2842.9</v>
      </c>
      <c r="L173" s="309">
        <v>-16920.2</v>
      </c>
      <c r="M173" s="304">
        <f t="shared" si="48"/>
        <v>337159.3</v>
      </c>
      <c r="N173" s="303">
        <f t="shared" si="46"/>
        <v>1466849.5</v>
      </c>
      <c r="O173" s="303"/>
      <c r="Q173" s="301"/>
      <c r="R173" s="301"/>
      <c r="S173" s="301"/>
    </row>
    <row r="174" spans="1:27" x14ac:dyDescent="0.25">
      <c r="A174" s="40"/>
      <c r="B174" s="15"/>
      <c r="C174" s="40"/>
      <c r="D174" s="40"/>
      <c r="E174" s="40"/>
      <c r="F174" s="40"/>
      <c r="G174" s="49"/>
      <c r="H174" s="75"/>
      <c r="I174" s="40"/>
      <c r="J174" s="219"/>
      <c r="K174" s="40"/>
      <c r="L174" s="229"/>
      <c r="M174" s="58"/>
      <c r="N174" s="58"/>
      <c r="O174" s="6"/>
      <c r="P174" s="254"/>
      <c r="Q174" s="9"/>
      <c r="R174" s="9"/>
      <c r="S174" s="9"/>
      <c r="T174" s="9"/>
      <c r="U174" s="253"/>
      <c r="V174" s="253"/>
      <c r="W174" s="253"/>
      <c r="X174" s="253"/>
      <c r="Y174" s="253"/>
      <c r="Z174" s="253"/>
    </row>
    <row r="175" spans="1:27" s="37" customFormat="1" ht="15.75" customHeight="1" x14ac:dyDescent="0.25">
      <c r="A175" s="322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4"/>
      <c r="O175" s="44"/>
      <c r="P175" s="6"/>
      <c r="Q175" s="6"/>
      <c r="R175" s="6"/>
      <c r="S175" s="253"/>
      <c r="T175" s="253"/>
      <c r="U175" s="253"/>
      <c r="V175" s="253"/>
      <c r="W175" s="253"/>
      <c r="X175" s="253"/>
      <c r="Y175" s="253"/>
      <c r="Z175" s="253"/>
    </row>
    <row r="176" spans="1:27" x14ac:dyDescent="0.25">
      <c r="A176" s="311" t="s">
        <v>59</v>
      </c>
      <c r="B176" s="127"/>
      <c r="C176" s="127"/>
      <c r="D176" s="127"/>
      <c r="E176" s="28"/>
      <c r="F176" s="28"/>
      <c r="G176" s="128"/>
      <c r="H176" s="127"/>
      <c r="I176" s="28"/>
      <c r="J176" s="220"/>
      <c r="K176" s="28"/>
      <c r="L176" s="220"/>
      <c r="M176" s="127"/>
      <c r="N176" s="30"/>
      <c r="O176" s="50"/>
    </row>
    <row r="177" spans="2:15" x14ac:dyDescent="0.25">
      <c r="B177" s="50"/>
      <c r="C177" s="50"/>
      <c r="D177" s="50"/>
      <c r="G177" s="51"/>
      <c r="H177" s="50"/>
      <c r="J177" s="221" t="s">
        <v>0</v>
      </c>
      <c r="L177" s="221"/>
      <c r="M177" s="50"/>
      <c r="O177" s="50"/>
    </row>
    <row r="178" spans="2:15" x14ac:dyDescent="0.25">
      <c r="B178" s="50"/>
      <c r="C178" s="50"/>
      <c r="D178" s="50"/>
      <c r="G178" s="51"/>
      <c r="H178" s="50"/>
      <c r="J178" s="222"/>
      <c r="L178" s="221"/>
      <c r="M178" s="50"/>
      <c r="O178" s="50"/>
    </row>
    <row r="179" spans="2:15" x14ac:dyDescent="0.25">
      <c r="B179" s="50"/>
      <c r="C179" s="50"/>
      <c r="D179" s="50"/>
      <c r="G179" s="51"/>
      <c r="H179" s="50"/>
      <c r="J179" s="221"/>
      <c r="L179" s="221"/>
      <c r="M179" s="50"/>
      <c r="O179" s="50"/>
    </row>
    <row r="180" spans="2:15" x14ac:dyDescent="0.25">
      <c r="B180" s="50"/>
      <c r="C180" s="50"/>
      <c r="D180" s="50"/>
      <c r="G180" s="51"/>
      <c r="H180" s="50"/>
      <c r="J180" s="221"/>
      <c r="L180" s="221"/>
      <c r="M180" s="50"/>
      <c r="O180" s="50"/>
    </row>
    <row r="181" spans="2:15" x14ac:dyDescent="0.25">
      <c r="B181" s="50"/>
      <c r="C181" s="50"/>
      <c r="D181" s="50"/>
      <c r="G181" s="51"/>
      <c r="H181" s="50"/>
      <c r="J181" s="221"/>
      <c r="L181" s="221"/>
      <c r="M181" s="50"/>
      <c r="O181" s="50"/>
    </row>
    <row r="182" spans="2:15" x14ac:dyDescent="0.25">
      <c r="B182" s="50"/>
      <c r="C182" s="50"/>
      <c r="D182" s="50"/>
      <c r="G182" s="51"/>
      <c r="H182" s="50"/>
      <c r="J182" s="221"/>
      <c r="L182" s="221"/>
      <c r="M182" s="50"/>
      <c r="O182" s="50"/>
    </row>
    <row r="183" spans="2:15" x14ac:dyDescent="0.25">
      <c r="B183" s="50"/>
      <c r="C183" s="50"/>
      <c r="D183" s="50"/>
      <c r="G183" s="51"/>
      <c r="H183" s="50"/>
      <c r="J183" s="221"/>
      <c r="L183" s="221"/>
      <c r="M183" s="50"/>
      <c r="O183" s="50"/>
    </row>
    <row r="184" spans="2:15" x14ac:dyDescent="0.25">
      <c r="B184" s="50"/>
      <c r="C184" s="50"/>
      <c r="D184" s="50"/>
      <c r="G184" s="51"/>
      <c r="H184" s="50"/>
      <c r="J184" s="221"/>
      <c r="L184" s="221"/>
      <c r="M184" s="50"/>
      <c r="O184" s="50"/>
    </row>
    <row r="185" spans="2:15" x14ac:dyDescent="0.25">
      <c r="B185" s="50"/>
      <c r="C185" s="50"/>
      <c r="D185" s="50"/>
      <c r="G185" s="51"/>
      <c r="H185" s="50"/>
      <c r="J185" s="221"/>
      <c r="L185" s="221"/>
      <c r="M185" s="50"/>
      <c r="O185" s="50"/>
    </row>
    <row r="186" spans="2:15" x14ac:dyDescent="0.25">
      <c r="B186" s="50"/>
      <c r="C186" s="50"/>
      <c r="D186" s="50"/>
      <c r="G186" s="51"/>
      <c r="H186" s="50"/>
      <c r="J186" s="221"/>
      <c r="L186" s="221"/>
      <c r="M186" s="50"/>
      <c r="O186" s="50"/>
    </row>
    <row r="187" spans="2:15" x14ac:dyDescent="0.25">
      <c r="B187" s="50"/>
      <c r="C187" s="50"/>
      <c r="D187" s="50"/>
      <c r="G187" s="51"/>
      <c r="H187" s="50"/>
      <c r="J187" s="221"/>
      <c r="L187" s="221"/>
      <c r="M187" s="50"/>
      <c r="O187" s="50"/>
    </row>
    <row r="188" spans="2:15" x14ac:dyDescent="0.25">
      <c r="B188" s="50"/>
      <c r="C188" s="50"/>
      <c r="D188" s="50"/>
      <c r="G188" s="51"/>
      <c r="H188" s="50"/>
      <c r="J188" s="221"/>
      <c r="L188" s="221"/>
      <c r="M188" s="50"/>
      <c r="O188" s="50"/>
    </row>
    <row r="189" spans="2:15" x14ac:dyDescent="0.25">
      <c r="B189" s="50"/>
      <c r="C189" s="50"/>
      <c r="D189" s="50"/>
      <c r="G189" s="51"/>
      <c r="H189" s="50"/>
      <c r="J189" s="221"/>
      <c r="L189" s="221"/>
      <c r="M189" s="50"/>
      <c r="O189" s="50"/>
    </row>
    <row r="190" spans="2:15" x14ac:dyDescent="0.25">
      <c r="B190" s="50"/>
      <c r="C190" s="50"/>
      <c r="D190" s="50"/>
      <c r="G190" s="51"/>
      <c r="H190" s="50"/>
      <c r="J190" s="221"/>
      <c r="L190" s="221"/>
      <c r="M190" s="50"/>
      <c r="O190" s="50"/>
    </row>
    <row r="1532" spans="7:7" x14ac:dyDescent="0.25">
      <c r="G1532" s="52" t="s">
        <v>0</v>
      </c>
    </row>
    <row r="2162" spans="11:11" x14ac:dyDescent="0.25">
      <c r="K2162" s="10" t="s">
        <v>0</v>
      </c>
    </row>
  </sheetData>
  <mergeCells count="6">
    <mergeCell ref="A3:N3"/>
    <mergeCell ref="A175:N175"/>
    <mergeCell ref="A5:N5"/>
    <mergeCell ref="A6:N6"/>
    <mergeCell ref="B12:F12"/>
    <mergeCell ref="B10:H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ii4-2sitmonpassif</vt:lpstr>
      <vt:lpstr>'ii4-2sitmonpassif'!Print_Area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MUGABEKAZI Stella</cp:lastModifiedBy>
  <cp:lastPrinted>2016-09-14T06:50:09Z</cp:lastPrinted>
  <dcterms:created xsi:type="dcterms:W3CDTF">2000-09-13T06:02:02Z</dcterms:created>
  <dcterms:modified xsi:type="dcterms:W3CDTF">2017-03-09T09:08:31Z</dcterms:modified>
</cp:coreProperties>
</file>