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12090" windowHeight="7860" firstSheet="1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H22" i="6" l="1"/>
  <c r="G22" i="6"/>
  <c r="I22" i="6" s="1"/>
  <c r="H70" i="5"/>
  <c r="G70" i="5"/>
  <c r="I70" i="5" s="1"/>
  <c r="H198" i="4"/>
  <c r="G198" i="4"/>
  <c r="I198" i="4" s="1"/>
  <c r="I197" i="4" l="1"/>
  <c r="I163" i="4" l="1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H19" i="6" l="1"/>
  <c r="G19" i="6"/>
  <c r="F19" i="6"/>
  <c r="E19" i="6"/>
  <c r="D19" i="6"/>
  <c r="B19" i="6"/>
  <c r="I19" i="6" s="1"/>
  <c r="H58" i="5"/>
  <c r="G58" i="5"/>
  <c r="F58" i="5"/>
  <c r="I58" i="5" s="1"/>
  <c r="E58" i="5"/>
  <c r="D58" i="5"/>
  <c r="B58" i="5"/>
  <c r="H162" i="4"/>
  <c r="G162" i="4"/>
  <c r="F162" i="4"/>
  <c r="E162" i="4"/>
  <c r="D162" i="4"/>
  <c r="B162" i="4"/>
  <c r="I162" i="4" s="1"/>
  <c r="H161" i="4"/>
  <c r="G161" i="4"/>
  <c r="I161" i="4" s="1"/>
  <c r="F161" i="4"/>
  <c r="E161" i="4"/>
  <c r="D161" i="4"/>
  <c r="B161" i="4"/>
  <c r="H160" i="4"/>
  <c r="G160" i="4"/>
  <c r="F160" i="4"/>
  <c r="E160" i="4"/>
  <c r="D160" i="4"/>
  <c r="B160" i="4"/>
  <c r="I160" i="4" s="1"/>
  <c r="H57" i="5" l="1"/>
  <c r="G57" i="5"/>
  <c r="F57" i="5"/>
  <c r="E57" i="5"/>
  <c r="D57" i="5"/>
  <c r="B57" i="5"/>
  <c r="H159" i="4"/>
  <c r="G159" i="4"/>
  <c r="F159" i="4"/>
  <c r="E159" i="4"/>
  <c r="D159" i="4"/>
  <c r="B159" i="4"/>
  <c r="I159" i="4" s="1"/>
  <c r="I57" i="5" l="1"/>
  <c r="H158" i="4"/>
  <c r="G158" i="4"/>
  <c r="F158" i="4"/>
  <c r="E158" i="4"/>
  <c r="D158" i="4"/>
  <c r="B158" i="4"/>
  <c r="H157" i="4"/>
  <c r="G157" i="4"/>
  <c r="F157" i="4"/>
  <c r="E157" i="4"/>
  <c r="D157" i="4"/>
  <c r="B157" i="4"/>
  <c r="I157" i="4" l="1"/>
  <c r="I158" i="4"/>
  <c r="H56" i="5"/>
  <c r="G56" i="5"/>
  <c r="F56" i="5"/>
  <c r="E56" i="5"/>
  <c r="D56" i="5"/>
  <c r="B56" i="5"/>
  <c r="I56" i="5" s="1"/>
  <c r="H156" i="4"/>
  <c r="G156" i="4"/>
  <c r="F156" i="4"/>
  <c r="I156" i="4" s="1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H54" i="5"/>
  <c r="G54" i="5"/>
  <c r="F54" i="5"/>
  <c r="E54" i="5"/>
  <c r="D54" i="5"/>
  <c r="I54" i="5" s="1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<sst xmlns="http://schemas.openxmlformats.org/spreadsheetml/2006/main" count="245" uniqueCount="39">
  <si>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</si>
  <si>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</si>
  <si>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</si>
  <si>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</si>
  <si>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</si>
  <si>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</si>
  <si>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</si>
  <si>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</si>
  <si>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</si>
  <si>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</si>
  <si>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</si>
  <si>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</si>
  <si>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</si>
  <si>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</si>
  <si>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</si>
  <si>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</si>
  <si>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</si>
  <si>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</si>
  <si>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</si>
  <si>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</si>
  <si>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</si>
  <si>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</si>
  <si>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</si>
  <si>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</si>
  <si>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</si>
  <si>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</si>
  <si>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</si>
  <si>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</si>
  <si>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</si>
  <si>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</si>
  <si>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</si>
  <si>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</si>
  <si>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</si>
  <si>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</si>
  <si>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</si>
  <si>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</si>
  <si>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Source: Compilé sur base des données des établissements financiers(FPHU jusqu'à fin Aout 2021 et BNDE)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</si>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</sst>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5" fontId="11" fillId="0" borderId="5" xfId="0" applyNumberFormat="1" applyFont="1" applyFill="1" applyBorder="1" applyAlignment="1" applyProtection="1">
      <alignment horizontal="right"/>
    </xf>
    <xf numFmtId="164" fontId="11" fillId="0" borderId="5" xfId="0" applyFont="1" applyFill="1" applyBorder="1" applyAlignment="1">
      <alignment horizontal="righ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G11" sqref="G11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26</v>
      </c>
    </row>
    <row r="3" spans="2:5" x14ac:dyDescent="0.25">
      <c r="B3" s="20" t="s">
        <v>27</v>
      </c>
      <c r="C3"/>
    </row>
    <row r="4" spans="2:5" x14ac:dyDescent="0.25">
      <c r="B4" s="20" t="s">
        <v>28</v>
      </c>
    </row>
    <row r="5" spans="2:5" x14ac:dyDescent="0.25">
      <c r="B5" s="20" t="s">
        <v>29</v>
      </c>
    </row>
    <row r="7" spans="2:5" ht="18.75" x14ac:dyDescent="0.3">
      <c r="B7" s="4" t="s">
        <v>2</v>
      </c>
    </row>
    <row r="8" spans="2:5" ht="18.75" x14ac:dyDescent="0.3">
      <c r="B8" s="6" t="s">
        <v>17</v>
      </c>
    </row>
    <row r="10" spans="2:5" x14ac:dyDescent="0.25">
      <c r="B10" s="5" t="s">
        <v>3</v>
      </c>
    </row>
    <row r="11" spans="2:5" ht="16.5" thickBot="1" x14ac:dyDescent="0.3">
      <c r="B11" s="7" t="s">
        <v>4</v>
      </c>
      <c r="C11" s="7" t="s">
        <v>5</v>
      </c>
      <c r="D11" s="7" t="s">
        <v>6</v>
      </c>
      <c r="E11" s="7" t="s">
        <v>33</v>
      </c>
    </row>
    <row r="12" spans="2:5" x14ac:dyDescent="0.25">
      <c r="B12" s="8" t="s">
        <v>7</v>
      </c>
      <c r="C12" s="9" t="s">
        <v>15</v>
      </c>
      <c r="D12" s="9" t="s">
        <v>7</v>
      </c>
      <c r="E12" s="10">
        <v>45261</v>
      </c>
    </row>
    <row r="13" spans="2:5" x14ac:dyDescent="0.25">
      <c r="B13" s="8" t="s">
        <v>8</v>
      </c>
      <c r="C13" s="9" t="s">
        <v>15</v>
      </c>
      <c r="D13" s="9" t="s">
        <v>8</v>
      </c>
      <c r="E13" s="11" t="s">
        <v>37</v>
      </c>
    </row>
    <row r="14" spans="2:5" x14ac:dyDescent="0.25">
      <c r="B14" s="8" t="s">
        <v>9</v>
      </c>
      <c r="C14" s="9" t="s">
        <v>15</v>
      </c>
      <c r="D14" s="9" t="s">
        <v>9</v>
      </c>
      <c r="E14" s="12" t="s">
        <v>38</v>
      </c>
    </row>
    <row r="16" spans="2:5" x14ac:dyDescent="0.25">
      <c r="B16" s="5" t="s">
        <v>10</v>
      </c>
      <c r="C16" s="13"/>
    </row>
    <row r="17" spans="2:3" x14ac:dyDescent="0.25">
      <c r="B17" s="5" t="s">
        <v>11</v>
      </c>
      <c r="C17" s="13"/>
    </row>
    <row r="19" spans="2:3" x14ac:dyDescent="0.25">
      <c r="B19" s="5" t="s">
        <v>12</v>
      </c>
      <c r="C19" s="5" t="s">
        <v>16</v>
      </c>
    </row>
    <row r="20" spans="2:3" x14ac:dyDescent="0.25">
      <c r="B20" s="5" t="s">
        <v>13</v>
      </c>
      <c r="C20" s="14" t="s">
        <v>14</v>
      </c>
    </row>
    <row r="23" spans="2:3" ht="31.5" x14ac:dyDescent="0.25">
      <c r="B23" s="50" t="s">
        <v>34</v>
      </c>
    </row>
    <row r="24" spans="2:3" x14ac:dyDescent="0.25">
      <c r="B24" s="48" t="s">
        <v>18</v>
      </c>
      <c r="C24" s="15"/>
    </row>
    <row r="25" spans="2:3" x14ac:dyDescent="0.25">
      <c r="B25" s="48" t="s">
        <v>19</v>
      </c>
      <c r="C25" s="16"/>
    </row>
    <row r="26" spans="2:3" x14ac:dyDescent="0.25">
      <c r="B26" s="49" t="s">
        <v>20</v>
      </c>
      <c r="C26" s="1"/>
    </row>
    <row r="27" spans="2:3" x14ac:dyDescent="0.25">
      <c r="B27" s="49" t="s">
        <v>21</v>
      </c>
      <c r="C27" s="15"/>
    </row>
    <row r="28" spans="2:3" x14ac:dyDescent="0.25">
      <c r="B28" s="49" t="s">
        <v>22</v>
      </c>
      <c r="C28" s="2"/>
    </row>
    <row r="29" spans="2:3" x14ac:dyDescent="0.25">
      <c r="B29" s="49" t="s">
        <v>23</v>
      </c>
      <c r="C29" s="2"/>
    </row>
    <row r="30" spans="2:3" x14ac:dyDescent="0.25">
      <c r="B30" s="49" t="s">
        <v>24</v>
      </c>
      <c r="C30" s="18"/>
    </row>
    <row r="31" spans="2:3" x14ac:dyDescent="0.25">
      <c r="B31" s="48" t="s">
        <v>25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0"/>
  <sheetViews>
    <sheetView zoomScale="90" zoomScaleNormal="90" workbookViewId="0">
      <pane xSplit="1" ySplit="6" topLeftCell="H191" activePane="bottomRight" state="frozen"/>
      <selection pane="topRight" activeCell="B1" sqref="B1"/>
      <selection pane="bottomLeft" activeCell="A7" sqref="A7"/>
      <selection pane="bottomRight" activeCell="A198" sqref="A198:XFD19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96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v>6469.5</v>
      </c>
      <c r="C163" s="39">
        <v>0</v>
      </c>
      <c r="D163" s="39">
        <v>20956.099999999999</v>
      </c>
      <c r="E163" s="39">
        <v>141166.9</v>
      </c>
      <c r="F163" s="39">
        <v>3129.5</v>
      </c>
      <c r="G163" s="39">
        <v>56896.5</v>
      </c>
      <c r="H163" s="40">
        <v>37178.5</v>
      </c>
      <c r="I163" s="39">
        <f t="shared" si="4"/>
        <v>265797</v>
      </c>
    </row>
    <row r="164" spans="1:9" ht="19.5" customHeight="1" x14ac:dyDescent="0.25">
      <c r="A164" s="41">
        <v>44255</v>
      </c>
      <c r="B164" s="39">
        <v>6590.1</v>
      </c>
      <c r="C164" s="39">
        <v>0</v>
      </c>
      <c r="D164" s="39">
        <v>20954.599999999999</v>
      </c>
      <c r="E164" s="39">
        <v>144076.40000000002</v>
      </c>
      <c r="F164" s="39">
        <v>3145.3999999999996</v>
      </c>
      <c r="G164" s="39">
        <v>57995.599999999991</v>
      </c>
      <c r="H164" s="40">
        <v>37069.699999999997</v>
      </c>
      <c r="I164" s="39">
        <f t="shared" si="4"/>
        <v>269831.80000000005</v>
      </c>
    </row>
    <row r="165" spans="1:9" x14ac:dyDescent="0.25">
      <c r="A165" s="41">
        <v>44286</v>
      </c>
      <c r="B165" s="39">
        <v>10625.7</v>
      </c>
      <c r="C165" s="39">
        <v>0</v>
      </c>
      <c r="D165" s="39">
        <v>18910</v>
      </c>
      <c r="E165" s="39">
        <v>149526.5</v>
      </c>
      <c r="F165" s="39">
        <v>3183.2999999999997</v>
      </c>
      <c r="G165" s="39">
        <v>56395.899999999994</v>
      </c>
      <c r="H165" s="40">
        <v>37760.600000000006</v>
      </c>
      <c r="I165" s="39">
        <f t="shared" si="4"/>
        <v>276402</v>
      </c>
    </row>
    <row r="166" spans="1:9" x14ac:dyDescent="0.25">
      <c r="A166" s="41">
        <v>44316</v>
      </c>
      <c r="B166" s="39">
        <v>12622.8</v>
      </c>
      <c r="C166" s="39">
        <v>0</v>
      </c>
      <c r="D166" s="39">
        <v>18870.5</v>
      </c>
      <c r="E166" s="39">
        <v>150906.5</v>
      </c>
      <c r="F166" s="39">
        <v>2894.1</v>
      </c>
      <c r="G166" s="39">
        <v>56867.80000000001</v>
      </c>
      <c r="H166" s="40">
        <v>37939.1</v>
      </c>
      <c r="I166" s="39">
        <f t="shared" si="4"/>
        <v>280100.8</v>
      </c>
    </row>
    <row r="167" spans="1:9" x14ac:dyDescent="0.25">
      <c r="A167" s="41">
        <v>44347</v>
      </c>
      <c r="B167" s="39">
        <v>12739</v>
      </c>
      <c r="C167" s="39">
        <v>0</v>
      </c>
      <c r="D167" s="39">
        <v>18823.699999999997</v>
      </c>
      <c r="E167" s="39">
        <v>157669.79999999999</v>
      </c>
      <c r="F167" s="39">
        <v>2911.1</v>
      </c>
      <c r="G167" s="39">
        <v>57887.8</v>
      </c>
      <c r="H167" s="40">
        <v>39651.300000000003</v>
      </c>
      <c r="I167" s="39">
        <f t="shared" si="4"/>
        <v>289682.7</v>
      </c>
    </row>
    <row r="168" spans="1:9" x14ac:dyDescent="0.25">
      <c r="A168" s="41">
        <v>44377</v>
      </c>
      <c r="B168" s="39">
        <v>15819.7</v>
      </c>
      <c r="C168" s="39">
        <v>0</v>
      </c>
      <c r="D168" s="39">
        <v>23041.699999999997</v>
      </c>
      <c r="E168" s="39">
        <v>162521.5</v>
      </c>
      <c r="F168" s="39">
        <v>2623.4</v>
      </c>
      <c r="G168" s="39">
        <v>59841.1</v>
      </c>
      <c r="H168" s="40">
        <v>43392.7</v>
      </c>
      <c r="I168" s="39">
        <f t="shared" si="4"/>
        <v>307240.09999999998</v>
      </c>
    </row>
    <row r="169" spans="1:9" x14ac:dyDescent="0.25">
      <c r="A169" s="41">
        <v>44408</v>
      </c>
      <c r="B169" s="39">
        <v>19264.099999999999</v>
      </c>
      <c r="C169" s="39">
        <v>0</v>
      </c>
      <c r="D169" s="39">
        <v>23036.799999999999</v>
      </c>
      <c r="E169" s="39">
        <v>163743.1</v>
      </c>
      <c r="F169" s="39">
        <v>2641</v>
      </c>
      <c r="G169" s="39">
        <v>61131.5</v>
      </c>
      <c r="H169" s="40">
        <v>40499.100000000006</v>
      </c>
      <c r="I169" s="39">
        <f t="shared" si="4"/>
        <v>310315.59999999998</v>
      </c>
    </row>
    <row r="170" spans="1:9" x14ac:dyDescent="0.25">
      <c r="A170" s="41">
        <v>44439</v>
      </c>
      <c r="B170" s="39">
        <v>25168.400000000001</v>
      </c>
      <c r="C170" s="39">
        <v>0</v>
      </c>
      <c r="D170" s="39">
        <v>20928.5</v>
      </c>
      <c r="E170" s="39">
        <v>183051.69999999998</v>
      </c>
      <c r="F170" s="39">
        <v>2658.5</v>
      </c>
      <c r="G170" s="39">
        <v>63267.5</v>
      </c>
      <c r="H170" s="40">
        <v>44993.599999999999</v>
      </c>
      <c r="I170" s="39">
        <f t="shared" si="4"/>
        <v>340068.19999999995</v>
      </c>
    </row>
    <row r="171" spans="1:9" x14ac:dyDescent="0.25">
      <c r="A171" s="41">
        <v>44440</v>
      </c>
      <c r="B171" s="39">
        <v>17265</v>
      </c>
      <c r="C171" s="39">
        <v>0</v>
      </c>
      <c r="D171" s="39">
        <v>16502.599999999999</v>
      </c>
      <c r="E171" s="39">
        <v>10854.8</v>
      </c>
      <c r="F171" s="39">
        <v>2695.2</v>
      </c>
      <c r="G171" s="39">
        <v>27776.400000000001</v>
      </c>
      <c r="H171" s="40">
        <v>17351.100000000002</v>
      </c>
      <c r="I171" s="39">
        <f t="shared" si="4"/>
        <v>92445.1</v>
      </c>
    </row>
    <row r="172" spans="1:9" x14ac:dyDescent="0.25">
      <c r="A172" s="41">
        <v>44500</v>
      </c>
      <c r="B172" s="39">
        <v>17741.2</v>
      </c>
      <c r="C172" s="39">
        <v>0</v>
      </c>
      <c r="D172" s="39">
        <v>16453</v>
      </c>
      <c r="E172" s="39">
        <v>10940.8</v>
      </c>
      <c r="F172" s="39">
        <v>2490</v>
      </c>
      <c r="G172" s="39">
        <v>28115.399999999998</v>
      </c>
      <c r="H172" s="40">
        <v>16668.2</v>
      </c>
      <c r="I172" s="39">
        <f t="shared" si="4"/>
        <v>92408.599999999991</v>
      </c>
    </row>
    <row r="173" spans="1:9" x14ac:dyDescent="0.25">
      <c r="A173" s="41">
        <v>44501</v>
      </c>
      <c r="B173" s="39">
        <v>18356.5</v>
      </c>
      <c r="C173" s="39">
        <v>0</v>
      </c>
      <c r="D173" s="39">
        <v>16513.599999999999</v>
      </c>
      <c r="E173" s="39">
        <v>10900.5</v>
      </c>
      <c r="F173" s="39">
        <v>2426</v>
      </c>
      <c r="G173" s="39">
        <v>28513.699999999997</v>
      </c>
      <c r="H173" s="40">
        <v>16678</v>
      </c>
      <c r="I173" s="39">
        <f t="shared" si="4"/>
        <v>93388.299999999988</v>
      </c>
    </row>
    <row r="174" spans="1:9" x14ac:dyDescent="0.25">
      <c r="A174" s="41">
        <v>44532</v>
      </c>
      <c r="B174" s="39">
        <v>19315.899999999998</v>
      </c>
      <c r="C174" s="39">
        <v>0</v>
      </c>
      <c r="D174" s="39">
        <v>19417</v>
      </c>
      <c r="E174" s="39">
        <v>10925.7</v>
      </c>
      <c r="F174" s="39">
        <v>2453.8000000000002</v>
      </c>
      <c r="G174" s="39">
        <v>28788.2</v>
      </c>
      <c r="H174" s="40">
        <v>15671.9</v>
      </c>
      <c r="I174" s="39">
        <f t="shared" si="4"/>
        <v>96572.499999999985</v>
      </c>
    </row>
    <row r="175" spans="1:9" x14ac:dyDescent="0.25">
      <c r="A175" s="41">
        <v>44564</v>
      </c>
      <c r="B175" s="39">
        <v>20279.2</v>
      </c>
      <c r="C175" s="39">
        <v>0</v>
      </c>
      <c r="D175" s="39">
        <v>19479.8</v>
      </c>
      <c r="E175" s="39">
        <v>10953.3</v>
      </c>
      <c r="F175" s="39">
        <v>2467.8000000000002</v>
      </c>
      <c r="G175" s="39">
        <v>29019.599999999999</v>
      </c>
      <c r="H175" s="40">
        <v>16927.5</v>
      </c>
      <c r="I175" s="39">
        <f t="shared" si="4"/>
        <v>99127.200000000012</v>
      </c>
    </row>
    <row r="176" spans="1:9" x14ac:dyDescent="0.25">
      <c r="A176" s="41">
        <v>44596</v>
      </c>
      <c r="B176" s="39">
        <v>20840.900000000001</v>
      </c>
      <c r="C176" s="39">
        <v>0</v>
      </c>
      <c r="D176" s="39">
        <v>19531.599999999999</v>
      </c>
      <c r="E176" s="39">
        <v>11933.4</v>
      </c>
      <c r="F176" s="39">
        <v>2480.5</v>
      </c>
      <c r="G176" s="39">
        <v>29528</v>
      </c>
      <c r="H176" s="40">
        <v>16607.400000000001</v>
      </c>
      <c r="I176" s="39">
        <f t="shared" si="4"/>
        <v>100921.79999999999</v>
      </c>
    </row>
    <row r="177" spans="1:9" x14ac:dyDescent="0.25">
      <c r="A177" s="41">
        <v>44628</v>
      </c>
      <c r="B177" s="39">
        <v>21074.100000000002</v>
      </c>
      <c r="C177" s="39">
        <v>0</v>
      </c>
      <c r="D177" s="39">
        <v>19507.7</v>
      </c>
      <c r="E177" s="39">
        <v>14933.6</v>
      </c>
      <c r="F177" s="39">
        <v>2511.8000000000002</v>
      </c>
      <c r="G177" s="39">
        <v>29575.100000000002</v>
      </c>
      <c r="H177" s="40">
        <v>14917.2</v>
      </c>
      <c r="I177" s="39">
        <f t="shared" si="4"/>
        <v>102519.5</v>
      </c>
    </row>
    <row r="178" spans="1:9" x14ac:dyDescent="0.25">
      <c r="A178" s="41">
        <v>44660</v>
      </c>
      <c r="B178" s="39">
        <v>21919.1</v>
      </c>
      <c r="C178" s="39">
        <v>0</v>
      </c>
      <c r="D178" s="39">
        <v>19574.099999999999</v>
      </c>
      <c r="E178" s="39">
        <v>14989.9</v>
      </c>
      <c r="F178" s="39">
        <v>2244.9</v>
      </c>
      <c r="G178" s="39">
        <v>29907.599999999999</v>
      </c>
      <c r="H178" s="40">
        <v>15230.6</v>
      </c>
      <c r="I178" s="39">
        <f t="shared" si="4"/>
        <v>103866.20000000001</v>
      </c>
    </row>
    <row r="179" spans="1:9" x14ac:dyDescent="0.25">
      <c r="A179" s="41">
        <v>44692</v>
      </c>
      <c r="B179" s="39">
        <v>22445.3</v>
      </c>
      <c r="C179" s="39">
        <v>0</v>
      </c>
      <c r="D179" s="39">
        <v>19638.400000000001</v>
      </c>
      <c r="E179" s="39">
        <v>15000.9</v>
      </c>
      <c r="F179" s="39">
        <v>2257.4</v>
      </c>
      <c r="G179" s="39">
        <v>30269.8</v>
      </c>
      <c r="H179" s="40">
        <v>15612.9</v>
      </c>
      <c r="I179" s="39">
        <f t="shared" si="4"/>
        <v>105224.7</v>
      </c>
    </row>
    <row r="180" spans="1:9" x14ac:dyDescent="0.25">
      <c r="A180" s="41">
        <v>44724</v>
      </c>
      <c r="B180" s="39">
        <v>24591.899999999998</v>
      </c>
      <c r="C180" s="39">
        <v>0</v>
      </c>
      <c r="D180" s="39">
        <v>18622.400000000001</v>
      </c>
      <c r="E180" s="39">
        <v>15147.6</v>
      </c>
      <c r="F180" s="39">
        <v>2279.6999999999998</v>
      </c>
      <c r="G180" s="39">
        <v>30865.4</v>
      </c>
      <c r="H180" s="40">
        <v>17088.5</v>
      </c>
      <c r="I180" s="39">
        <f t="shared" si="4"/>
        <v>108595.5</v>
      </c>
    </row>
    <row r="181" spans="1:9" x14ac:dyDescent="0.25">
      <c r="A181" s="41">
        <v>44756</v>
      </c>
      <c r="B181" s="39">
        <v>25359.8</v>
      </c>
      <c r="C181" s="39">
        <v>0</v>
      </c>
      <c r="D181" s="39">
        <v>18427.7</v>
      </c>
      <c r="E181" s="39">
        <v>15203.7</v>
      </c>
      <c r="F181" s="39">
        <v>2292.6</v>
      </c>
      <c r="G181" s="39">
        <v>31312</v>
      </c>
      <c r="H181" s="40">
        <v>15202.8</v>
      </c>
      <c r="I181" s="39">
        <f t="shared" si="4"/>
        <v>107798.59999999999</v>
      </c>
    </row>
    <row r="182" spans="1:9" x14ac:dyDescent="0.25">
      <c r="A182" s="41">
        <v>44788</v>
      </c>
      <c r="B182" s="39">
        <v>26429.9</v>
      </c>
      <c r="C182" s="39">
        <v>0</v>
      </c>
      <c r="D182" s="39">
        <v>18504.400000000001</v>
      </c>
      <c r="E182" s="39">
        <v>14232.6</v>
      </c>
      <c r="F182" s="39">
        <v>2305.5</v>
      </c>
      <c r="G182" s="39">
        <v>31535.4</v>
      </c>
      <c r="H182" s="40">
        <v>16645.099999999999</v>
      </c>
      <c r="I182" s="39">
        <f t="shared" si="4"/>
        <v>109652.9</v>
      </c>
    </row>
    <row r="183" spans="1:9" x14ac:dyDescent="0.25">
      <c r="A183" s="41">
        <v>44820</v>
      </c>
      <c r="B183" s="39">
        <v>27560.100000000002</v>
      </c>
      <c r="C183" s="39">
        <v>0</v>
      </c>
      <c r="D183" s="39">
        <v>14402.7</v>
      </c>
      <c r="E183" s="39">
        <v>36044.200000000004</v>
      </c>
      <c r="F183" s="39">
        <v>2334.6999999999998</v>
      </c>
      <c r="G183" s="39">
        <v>31862.300000000003</v>
      </c>
      <c r="H183" s="40">
        <v>16412.2</v>
      </c>
      <c r="I183" s="39">
        <f t="shared" si="4"/>
        <v>128616.2</v>
      </c>
    </row>
    <row r="184" spans="1:9" x14ac:dyDescent="0.25">
      <c r="A184" s="41">
        <v>44851</v>
      </c>
      <c r="B184" s="39">
        <v>27550.799999999999</v>
      </c>
      <c r="C184" s="39">
        <v>0</v>
      </c>
      <c r="D184" s="39">
        <v>14250.1</v>
      </c>
      <c r="E184" s="39">
        <v>35982.300000000003</v>
      </c>
      <c r="F184" s="39">
        <v>2081.9</v>
      </c>
      <c r="G184" s="39">
        <v>32088.399999999998</v>
      </c>
      <c r="H184" s="40">
        <v>17983.099999999999</v>
      </c>
      <c r="I184" s="39">
        <f t="shared" si="4"/>
        <v>129936.6</v>
      </c>
    </row>
    <row r="185" spans="1:9" x14ac:dyDescent="0.25">
      <c r="A185" s="41">
        <v>44883</v>
      </c>
      <c r="B185" s="39">
        <v>28173.200000000001</v>
      </c>
      <c r="C185" s="39">
        <v>0</v>
      </c>
      <c r="D185" s="39">
        <v>14502.8</v>
      </c>
      <c r="E185" s="39">
        <v>35370.799999999996</v>
      </c>
      <c r="F185" s="39">
        <v>2092.9</v>
      </c>
      <c r="G185" s="39">
        <v>32599.799999999996</v>
      </c>
      <c r="H185" s="40">
        <v>19361.2</v>
      </c>
      <c r="I185" s="39">
        <f t="shared" si="4"/>
        <v>132100.69999999998</v>
      </c>
    </row>
    <row r="186" spans="1:9" x14ac:dyDescent="0.25">
      <c r="A186" s="41">
        <v>44914</v>
      </c>
      <c r="B186" s="39">
        <v>32857.200000000004</v>
      </c>
      <c r="C186" s="39">
        <v>0</v>
      </c>
      <c r="D186" s="39">
        <v>14439.7</v>
      </c>
      <c r="E186" s="39">
        <v>36658.800000000003</v>
      </c>
      <c r="F186" s="39">
        <v>2102.6</v>
      </c>
      <c r="G186" s="39">
        <v>39193.9</v>
      </c>
      <c r="H186" s="40">
        <v>20473</v>
      </c>
      <c r="I186" s="39">
        <f t="shared" si="4"/>
        <v>145725.20000000001</v>
      </c>
    </row>
    <row r="187" spans="1:9" x14ac:dyDescent="0.25">
      <c r="A187" s="41">
        <v>44927</v>
      </c>
      <c r="B187" s="39">
        <v>33474.9</v>
      </c>
      <c r="C187" s="39">
        <v>0</v>
      </c>
      <c r="D187" s="39">
        <v>14327.3</v>
      </c>
      <c r="E187" s="39">
        <v>36925.9</v>
      </c>
      <c r="F187" s="39">
        <v>2114.3000000000002</v>
      </c>
      <c r="G187" s="39">
        <v>39591.299999999996</v>
      </c>
      <c r="H187" s="40">
        <v>22459.3</v>
      </c>
      <c r="I187" s="39">
        <f t="shared" si="4"/>
        <v>148893</v>
      </c>
    </row>
    <row r="188" spans="1:9" x14ac:dyDescent="0.25">
      <c r="A188" s="41">
        <v>44958</v>
      </c>
      <c r="B188" s="39">
        <v>35357.699999999997</v>
      </c>
      <c r="C188" s="39">
        <v>0</v>
      </c>
      <c r="D188" s="39">
        <v>14326.8</v>
      </c>
      <c r="E188" s="39">
        <v>37021.1</v>
      </c>
      <c r="F188" s="39">
        <v>2124.9</v>
      </c>
      <c r="G188" s="39">
        <v>39979.5</v>
      </c>
      <c r="H188" s="40">
        <v>22628</v>
      </c>
      <c r="I188" s="39">
        <f t="shared" si="4"/>
        <v>151438</v>
      </c>
    </row>
    <row r="189" spans="1:9" x14ac:dyDescent="0.25">
      <c r="A189" s="41">
        <v>44987</v>
      </c>
      <c r="B189" s="39">
        <v>35439.1</v>
      </c>
      <c r="C189" s="39">
        <v>0</v>
      </c>
      <c r="D189" s="39">
        <v>18402</v>
      </c>
      <c r="E189" s="39">
        <v>40202.199999999997</v>
      </c>
      <c r="F189" s="39">
        <v>2136.6</v>
      </c>
      <c r="G189" s="39">
        <v>40068.1</v>
      </c>
      <c r="H189" s="40">
        <v>23491.7</v>
      </c>
      <c r="I189" s="39">
        <f t="shared" si="4"/>
        <v>159739.70000000001</v>
      </c>
    </row>
    <row r="190" spans="1:9" x14ac:dyDescent="0.25">
      <c r="A190" s="41">
        <v>45019</v>
      </c>
      <c r="B190" s="39">
        <v>36498.299999999996</v>
      </c>
      <c r="C190" s="39">
        <v>0</v>
      </c>
      <c r="D190" s="39">
        <v>18371.8</v>
      </c>
      <c r="E190" s="39">
        <v>39598.100000000006</v>
      </c>
      <c r="F190" s="39">
        <v>1876.3</v>
      </c>
      <c r="G190" s="39">
        <v>40500.699999999997</v>
      </c>
      <c r="H190" s="40">
        <v>24764.7</v>
      </c>
      <c r="I190" s="39">
        <f t="shared" si="4"/>
        <v>161609.90000000002</v>
      </c>
    </row>
    <row r="191" spans="1:9" x14ac:dyDescent="0.25">
      <c r="A191" s="41">
        <v>45050</v>
      </c>
      <c r="B191" s="39">
        <v>36921.800000000003</v>
      </c>
      <c r="C191" s="39">
        <v>0</v>
      </c>
      <c r="D191" s="39">
        <v>17403.7</v>
      </c>
      <c r="E191" s="39">
        <v>42744.800000000003</v>
      </c>
      <c r="F191" s="39">
        <v>2854.9</v>
      </c>
      <c r="G191" s="39">
        <v>40727.9</v>
      </c>
      <c r="H191" s="40">
        <v>22771.200000000001</v>
      </c>
      <c r="I191" s="39">
        <f t="shared" si="4"/>
        <v>163424.30000000002</v>
      </c>
    </row>
    <row r="192" spans="1:9" x14ac:dyDescent="0.25">
      <c r="A192" s="41">
        <v>45082</v>
      </c>
      <c r="B192" s="39">
        <v>36260.699999999997</v>
      </c>
      <c r="C192" s="39">
        <v>0</v>
      </c>
      <c r="D192" s="39">
        <v>17417.7</v>
      </c>
      <c r="E192" s="39">
        <v>43915.1</v>
      </c>
      <c r="F192" s="39">
        <v>2865.1</v>
      </c>
      <c r="G192" s="39">
        <v>41441.9</v>
      </c>
      <c r="H192" s="40">
        <v>21504.400000000001</v>
      </c>
      <c r="I192" s="39">
        <f t="shared" si="4"/>
        <v>163404.9</v>
      </c>
    </row>
    <row r="193" spans="1:9" x14ac:dyDescent="0.25">
      <c r="A193" s="41">
        <v>45113</v>
      </c>
      <c r="B193" s="39">
        <v>37247.199999999997</v>
      </c>
      <c r="C193" s="39">
        <v>0</v>
      </c>
      <c r="D193" s="39">
        <v>15461.3</v>
      </c>
      <c r="E193" s="39">
        <v>53304.4</v>
      </c>
      <c r="F193" s="39">
        <v>2875.7</v>
      </c>
      <c r="G193" s="39">
        <v>41263.4</v>
      </c>
      <c r="H193" s="40">
        <v>22801.4</v>
      </c>
      <c r="I193" s="39">
        <f t="shared" si="4"/>
        <v>172953.4</v>
      </c>
    </row>
    <row r="194" spans="1:9" x14ac:dyDescent="0.25">
      <c r="A194" s="41">
        <v>45145</v>
      </c>
      <c r="B194" s="39">
        <v>36264.9</v>
      </c>
      <c r="C194" s="39">
        <v>0</v>
      </c>
      <c r="D194" s="39">
        <v>13446.5</v>
      </c>
      <c r="E194" s="39">
        <v>54042.799999999996</v>
      </c>
      <c r="F194" s="39">
        <v>2886.2</v>
      </c>
      <c r="G194" s="39">
        <v>41755.699999999997</v>
      </c>
      <c r="H194" s="40">
        <v>24996.899999999998</v>
      </c>
      <c r="I194" s="39">
        <f t="shared" si="4"/>
        <v>173392.99999999997</v>
      </c>
    </row>
    <row r="195" spans="1:9" x14ac:dyDescent="0.25">
      <c r="A195" s="41">
        <v>45177</v>
      </c>
      <c r="B195" s="39">
        <v>37480.6</v>
      </c>
      <c r="C195" s="39">
        <v>0</v>
      </c>
      <c r="D195" s="39">
        <v>13471.1</v>
      </c>
      <c r="E195" s="39">
        <v>61970.600000000006</v>
      </c>
      <c r="F195" s="39">
        <v>2916.9</v>
      </c>
      <c r="G195" s="39">
        <v>42240.4</v>
      </c>
      <c r="H195" s="40">
        <v>25140.9</v>
      </c>
      <c r="I195" s="39">
        <f t="shared" si="4"/>
        <v>183220.5</v>
      </c>
    </row>
    <row r="196" spans="1:9" x14ac:dyDescent="0.25">
      <c r="A196" s="41">
        <v>45208</v>
      </c>
      <c r="B196" s="39">
        <v>37429.5</v>
      </c>
      <c r="C196" s="39">
        <v>0</v>
      </c>
      <c r="D196" s="39">
        <v>16503.599999999999</v>
      </c>
      <c r="E196" s="39">
        <v>65884.5</v>
      </c>
      <c r="F196" s="39">
        <v>2594.8000000000002</v>
      </c>
      <c r="G196" s="39">
        <v>43059.6</v>
      </c>
      <c r="H196" s="40">
        <v>25820.6</v>
      </c>
      <c r="I196" s="39">
        <f t="shared" si="4"/>
        <v>191292.6</v>
      </c>
    </row>
    <row r="197" spans="1:9" x14ac:dyDescent="0.25">
      <c r="A197" s="41">
        <v>45240</v>
      </c>
      <c r="B197" s="52">
        <v>37514.1</v>
      </c>
      <c r="C197" s="52">
        <v>0</v>
      </c>
      <c r="D197" s="52">
        <v>21543.4</v>
      </c>
      <c r="E197" s="52">
        <v>66186.399999999994</v>
      </c>
      <c r="F197" s="52">
        <v>2603.5</v>
      </c>
      <c r="G197" s="52">
        <v>43355.6</v>
      </c>
      <c r="H197" s="53">
        <v>25080.3</v>
      </c>
      <c r="I197" s="39">
        <f t="shared" ref="I197" si="5">SUM(B197:H197)</f>
        <v>196283.3</v>
      </c>
    </row>
    <row r="198" spans="1:9" x14ac:dyDescent="0.25">
      <c r="A198" s="41">
        <v>45272</v>
      </c>
      <c r="B198" s="52">
        <v>39449.5</v>
      </c>
      <c r="C198" s="52">
        <v>0</v>
      </c>
      <c r="D198" s="52">
        <v>23525.7</v>
      </c>
      <c r="E198" s="52">
        <v>57166.1</v>
      </c>
      <c r="F198" s="52">
        <v>2612.9</v>
      </c>
      <c r="G198" s="52">
        <f>43932.3+4579-5307.8</f>
        <v>43203.5</v>
      </c>
      <c r="H198" s="53">
        <f>17713.2+5307.8</f>
        <v>23021</v>
      </c>
      <c r="I198" s="39">
        <f t="shared" ref="I198" si="6">SUM(B198:H198)</f>
        <v>188978.69999999998</v>
      </c>
    </row>
    <row r="199" spans="1:9" x14ac:dyDescent="0.25">
      <c r="A199" s="42" t="s">
        <v>0</v>
      </c>
      <c r="B199" s="40"/>
      <c r="C199" s="40"/>
      <c r="D199" s="43"/>
      <c r="E199" s="40"/>
      <c r="F199" s="43"/>
      <c r="G199" s="43"/>
      <c r="H199" s="43"/>
      <c r="I199" s="39"/>
    </row>
    <row r="200" spans="1:9" x14ac:dyDescent="0.25">
      <c r="A200" s="56" t="s">
        <v>36</v>
      </c>
      <c r="B200" s="57"/>
      <c r="C200" s="57"/>
      <c r="D200" s="57"/>
      <c r="E200" s="57"/>
      <c r="F200" s="57"/>
      <c r="G200" s="57"/>
      <c r="H200" s="57"/>
      <c r="I200" s="58"/>
    </row>
  </sheetData>
  <mergeCells count="2">
    <mergeCell ref="A4:I4"/>
    <mergeCell ref="A200:I20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2"/>
  <sheetViews>
    <sheetView workbookViewId="0">
      <pane xSplit="1" ySplit="6" topLeftCell="I58" activePane="bottomRight" state="frozen"/>
      <selection pane="topRight" activeCell="B1" sqref="B1"/>
      <selection pane="bottomLeft" activeCell="A7" sqref="A7"/>
      <selection pane="bottomRight" activeCell="A70" sqref="A70:XFD70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v>10625.7</v>
      </c>
      <c r="C59" s="39">
        <v>0</v>
      </c>
      <c r="D59" s="39">
        <v>18910</v>
      </c>
      <c r="E59" s="39">
        <v>149526.5</v>
      </c>
      <c r="F59" s="39">
        <v>3183.2999999999997</v>
      </c>
      <c r="G59" s="39">
        <v>56395.899999999994</v>
      </c>
      <c r="H59" s="40">
        <v>37760.600000000006</v>
      </c>
      <c r="I59" s="39">
        <v>276402</v>
      </c>
    </row>
    <row r="60" spans="1:9" x14ac:dyDescent="0.25">
      <c r="A60" s="41">
        <v>44377</v>
      </c>
      <c r="B60" s="39">
        <v>15819.7</v>
      </c>
      <c r="C60" s="39">
        <v>0</v>
      </c>
      <c r="D60" s="39">
        <v>23041.699999999997</v>
      </c>
      <c r="E60" s="39">
        <v>162521.5</v>
      </c>
      <c r="F60" s="39">
        <v>2623.4</v>
      </c>
      <c r="G60" s="39">
        <v>59841.1</v>
      </c>
      <c r="H60" s="40">
        <v>43392.7</v>
      </c>
      <c r="I60" s="39">
        <v>307240.09999999998</v>
      </c>
    </row>
    <row r="61" spans="1:9" x14ac:dyDescent="0.25">
      <c r="A61" s="41">
        <v>44440</v>
      </c>
      <c r="B61" s="39">
        <v>17265</v>
      </c>
      <c r="C61" s="39">
        <v>0</v>
      </c>
      <c r="D61" s="39">
        <v>16502.599999999999</v>
      </c>
      <c r="E61" s="39">
        <v>10854.8</v>
      </c>
      <c r="F61" s="39">
        <v>2695.2</v>
      </c>
      <c r="G61" s="39">
        <v>27776.400000000001</v>
      </c>
      <c r="H61" s="40">
        <v>17351.100000000002</v>
      </c>
      <c r="I61" s="39">
        <v>92445.1</v>
      </c>
    </row>
    <row r="62" spans="1:9" x14ac:dyDescent="0.25">
      <c r="A62" s="41">
        <v>44532</v>
      </c>
      <c r="B62" s="39">
        <v>19315.899999999998</v>
      </c>
      <c r="C62" s="39">
        <v>0</v>
      </c>
      <c r="D62" s="39">
        <v>19417</v>
      </c>
      <c r="E62" s="39">
        <v>10925.7</v>
      </c>
      <c r="F62" s="39">
        <v>2453.8000000000002</v>
      </c>
      <c r="G62" s="39">
        <v>28788.2</v>
      </c>
      <c r="H62" s="40">
        <v>15671.9</v>
      </c>
      <c r="I62" s="39">
        <v>96572.499999999985</v>
      </c>
    </row>
    <row r="63" spans="1:9" x14ac:dyDescent="0.25">
      <c r="A63" s="41">
        <v>44624</v>
      </c>
      <c r="B63" s="39">
        <v>21074.100000000002</v>
      </c>
      <c r="C63" s="39">
        <v>0</v>
      </c>
      <c r="D63" s="39">
        <v>19507.7</v>
      </c>
      <c r="E63" s="39">
        <v>14933.6</v>
      </c>
      <c r="F63" s="39">
        <v>2511.8000000000002</v>
      </c>
      <c r="G63" s="39">
        <v>29575.100000000002</v>
      </c>
      <c r="H63" s="40">
        <v>14917.2</v>
      </c>
      <c r="I63" s="39">
        <v>102519.5</v>
      </c>
    </row>
    <row r="64" spans="1:9" x14ac:dyDescent="0.25">
      <c r="A64" s="41">
        <v>44724</v>
      </c>
      <c r="B64" s="39">
        <v>24591.899999999998</v>
      </c>
      <c r="C64" s="39">
        <v>0</v>
      </c>
      <c r="D64" s="39">
        <v>18622.400000000001</v>
      </c>
      <c r="E64" s="39">
        <v>15147.6</v>
      </c>
      <c r="F64" s="39">
        <v>2279.6999999999998</v>
      </c>
      <c r="G64" s="39">
        <v>30865.4</v>
      </c>
      <c r="H64" s="40">
        <v>17088.5</v>
      </c>
      <c r="I64" s="39">
        <v>108595.5</v>
      </c>
    </row>
    <row r="65" spans="1:9" x14ac:dyDescent="0.25">
      <c r="A65" s="41">
        <v>44820</v>
      </c>
      <c r="B65" s="39">
        <v>27560.100000000002</v>
      </c>
      <c r="C65" s="39">
        <v>0</v>
      </c>
      <c r="D65" s="39">
        <v>14402.7</v>
      </c>
      <c r="E65" s="39">
        <v>36044.200000000004</v>
      </c>
      <c r="F65" s="39">
        <v>2334.6999999999998</v>
      </c>
      <c r="G65" s="39">
        <v>31862.300000000003</v>
      </c>
      <c r="H65" s="40">
        <v>16412.2</v>
      </c>
      <c r="I65" s="39">
        <v>128616.2</v>
      </c>
    </row>
    <row r="66" spans="1:9" x14ac:dyDescent="0.25">
      <c r="A66" s="41">
        <v>44912</v>
      </c>
      <c r="B66" s="39">
        <v>32857.200000000004</v>
      </c>
      <c r="C66" s="39">
        <v>0</v>
      </c>
      <c r="D66" s="39">
        <v>14439.7</v>
      </c>
      <c r="E66" s="39">
        <v>36658.800000000003</v>
      </c>
      <c r="F66" s="39">
        <v>2102.6</v>
      </c>
      <c r="G66" s="39">
        <v>39193.9</v>
      </c>
      <c r="H66" s="40">
        <v>20473</v>
      </c>
      <c r="I66" s="39">
        <v>145725.20000000001</v>
      </c>
    </row>
    <row r="67" spans="1:9" x14ac:dyDescent="0.25">
      <c r="A67" s="41">
        <v>45003</v>
      </c>
      <c r="B67" s="39">
        <v>35439.1</v>
      </c>
      <c r="C67" s="39">
        <v>0</v>
      </c>
      <c r="D67" s="39">
        <v>18402</v>
      </c>
      <c r="E67" s="39">
        <v>40202.199999999997</v>
      </c>
      <c r="F67" s="39">
        <v>2136.6</v>
      </c>
      <c r="G67" s="39">
        <v>40068.1</v>
      </c>
      <c r="H67" s="40">
        <v>23491.7</v>
      </c>
      <c r="I67" s="39">
        <v>159739.70000000001</v>
      </c>
    </row>
    <row r="68" spans="1:9" x14ac:dyDescent="0.25">
      <c r="A68" s="41">
        <v>45096</v>
      </c>
      <c r="B68" s="39">
        <v>36260.699999999997</v>
      </c>
      <c r="C68" s="39">
        <v>0</v>
      </c>
      <c r="D68" s="39">
        <v>17417.7</v>
      </c>
      <c r="E68" s="39">
        <v>43915.1</v>
      </c>
      <c r="F68" s="39">
        <v>2865.1</v>
      </c>
      <c r="G68" s="39">
        <v>41441.9</v>
      </c>
      <c r="H68" s="40">
        <v>21504.400000000001</v>
      </c>
      <c r="I68" s="39">
        <v>163404.9</v>
      </c>
    </row>
    <row r="69" spans="1:9" x14ac:dyDescent="0.25">
      <c r="A69" s="41">
        <v>45189</v>
      </c>
      <c r="B69" s="39">
        <v>37480.6</v>
      </c>
      <c r="C69" s="39">
        <v>0</v>
      </c>
      <c r="D69" s="39">
        <v>13471.1</v>
      </c>
      <c r="E69" s="39">
        <v>61970.600000000006</v>
      </c>
      <c r="F69" s="39">
        <v>2916.9</v>
      </c>
      <c r="G69" s="39">
        <v>42240.4</v>
      </c>
      <c r="H69" s="40">
        <v>25140.9</v>
      </c>
      <c r="I69" s="39">
        <v>183220.5</v>
      </c>
    </row>
    <row r="70" spans="1:9" x14ac:dyDescent="0.25">
      <c r="A70" s="41">
        <v>45272</v>
      </c>
      <c r="B70" s="52">
        <v>39449.5</v>
      </c>
      <c r="C70" s="52">
        <v>0</v>
      </c>
      <c r="D70" s="52">
        <v>23525.7</v>
      </c>
      <c r="E70" s="52">
        <v>57166.1</v>
      </c>
      <c r="F70" s="52">
        <v>2612.9</v>
      </c>
      <c r="G70" s="52">
        <f>43932.3+4579-5307.8</f>
        <v>43203.5</v>
      </c>
      <c r="H70" s="53">
        <f>17713.2+5307.8</f>
        <v>23021</v>
      </c>
      <c r="I70" s="39">
        <f t="shared" ref="I70" si="11">SUM(B70:H70)</f>
        <v>188978.69999999998</v>
      </c>
    </row>
    <row r="71" spans="1:9" x14ac:dyDescent="0.25">
      <c r="A71" s="42" t="s">
        <v>0</v>
      </c>
      <c r="B71" s="40"/>
      <c r="C71" s="40"/>
      <c r="D71" s="43"/>
      <c r="E71" s="40"/>
      <c r="F71" s="43"/>
      <c r="G71" s="43"/>
      <c r="H71" s="43"/>
      <c r="I71" s="39"/>
    </row>
    <row r="72" spans="1:9" x14ac:dyDescent="0.25">
      <c r="A72" s="56" t="s">
        <v>36</v>
      </c>
      <c r="B72" s="57"/>
      <c r="C72" s="57"/>
      <c r="D72" s="57"/>
      <c r="E72" s="57"/>
      <c r="F72" s="57"/>
      <c r="G72" s="57"/>
      <c r="H72" s="57"/>
      <c r="I72" s="58"/>
    </row>
  </sheetData>
  <mergeCells count="2">
    <mergeCell ref="A4:I4"/>
    <mergeCell ref="A72:I7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4"/>
  <sheetViews>
    <sheetView tabSelected="1" workbookViewId="0">
      <pane xSplit="1" ySplit="6" topLeftCell="I13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4">
        <v>2021</v>
      </c>
      <c r="B20" s="39">
        <v>19315.899999999998</v>
      </c>
      <c r="C20" s="39">
        <v>0</v>
      </c>
      <c r="D20" s="39">
        <v>19417</v>
      </c>
      <c r="E20" s="39">
        <v>10925.7</v>
      </c>
      <c r="F20" s="39">
        <v>2453.8000000000002</v>
      </c>
      <c r="G20" s="39">
        <v>28788.2</v>
      </c>
      <c r="H20" s="40">
        <v>15671.9</v>
      </c>
      <c r="I20" s="39">
        <v>96572.499999999985</v>
      </c>
    </row>
    <row r="21" spans="1:9" x14ac:dyDescent="0.25">
      <c r="A21" s="44">
        <v>2022</v>
      </c>
      <c r="B21" s="39">
        <v>32857.200000000004</v>
      </c>
      <c r="C21" s="39">
        <v>0</v>
      </c>
      <c r="D21" s="39">
        <v>14439.7</v>
      </c>
      <c r="E21" s="39">
        <v>36658.800000000003</v>
      </c>
      <c r="F21" s="39">
        <v>2102.6</v>
      </c>
      <c r="G21" s="39">
        <v>39193.9</v>
      </c>
      <c r="H21" s="40">
        <v>20473</v>
      </c>
      <c r="I21" s="39">
        <v>145725.20000000001</v>
      </c>
    </row>
    <row r="22" spans="1:9" x14ac:dyDescent="0.25">
      <c r="A22" s="44">
        <v>2023</v>
      </c>
      <c r="B22" s="52">
        <v>39449.5</v>
      </c>
      <c r="C22" s="52">
        <v>0</v>
      </c>
      <c r="D22" s="52">
        <v>23525.7</v>
      </c>
      <c r="E22" s="52">
        <v>57166.1</v>
      </c>
      <c r="F22" s="52">
        <v>2612.9</v>
      </c>
      <c r="G22" s="52">
        <f>43932.3+4579-5307.8</f>
        <v>43203.5</v>
      </c>
      <c r="H22" s="53">
        <f>17713.2+5307.8</f>
        <v>23021</v>
      </c>
      <c r="I22" s="39">
        <f t="shared" ref="I22" si="4">SUM(B22:H22)</f>
        <v>188978.69999999998</v>
      </c>
    </row>
    <row r="23" spans="1:9" x14ac:dyDescent="0.25">
      <c r="A23" s="42" t="s">
        <v>0</v>
      </c>
      <c r="B23" s="40"/>
      <c r="C23" s="40"/>
      <c r="D23" s="43"/>
      <c r="E23" s="40"/>
      <c r="F23" s="43"/>
      <c r="G23" s="43"/>
      <c r="H23" s="43"/>
      <c r="I23" s="39"/>
    </row>
    <row r="24" spans="1:9" x14ac:dyDescent="0.25">
      <c r="A24" s="56" t="s">
        <v>36</v>
      </c>
      <c r="B24" s="57"/>
      <c r="C24" s="57"/>
      <c r="D24" s="57"/>
      <c r="E24" s="57"/>
      <c r="F24" s="57"/>
      <c r="G24" s="57"/>
      <c r="H24" s="57"/>
      <c r="I24" s="58"/>
    </row>
  </sheetData>
  <mergeCells count="2">
    <mergeCell ref="A4:I4"/>
    <mergeCell ref="A24:I2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2024-02-28T12:44:14Z</dcterms:modified>
</cp:coreProperties>
</file>