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V.1 Français" sheetId="1" r:id="rId1"/>
  </sheets>
  <definedNames>
    <definedName name="_xlnm.Print_Area" localSheetId="0">'V.1 Français'!$A$1:$D$404</definedName>
    <definedName name="Zone_impres_MI">'V.1 Français'!$A$1:$D$405</definedName>
  </definedNames>
  <calcPr fullCalcOnLoad="1"/>
</workbook>
</file>

<file path=xl/sharedStrings.xml><?xml version="1.0" encoding="utf-8"?>
<sst xmlns="http://schemas.openxmlformats.org/spreadsheetml/2006/main" count="276" uniqueCount="39">
  <si>
    <t xml:space="preserve"> </t>
  </si>
  <si>
    <t>V.1</t>
  </si>
  <si>
    <t xml:space="preserve">    Entrées</t>
  </si>
  <si>
    <t xml:space="preserve">      Sorties</t>
  </si>
  <si>
    <t xml:space="preserve">      Total</t>
  </si>
  <si>
    <t>1995</t>
  </si>
  <si>
    <t>1996</t>
  </si>
  <si>
    <t>1997</t>
  </si>
  <si>
    <t>1998</t>
  </si>
  <si>
    <t>1999</t>
  </si>
  <si>
    <t xml:space="preserve">  1er     Trim.</t>
  </si>
  <si>
    <t xml:space="preserve">  2ème Trim.</t>
  </si>
  <si>
    <t xml:space="preserve">  3ème Trim.</t>
  </si>
  <si>
    <t xml:space="preserve">  4ème Trim.</t>
  </si>
  <si>
    <t>2000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</si>
  <si>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</si>
  <si>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</si>
  <si>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</si>
  <si>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</si>
  <si>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</si>
  <si>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</si>
  <si>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</si>
  <si>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</si>
  <si>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</si>
  <si>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 xml:space="preserve">  Janvier</t>
  </si>
  <si>
    <t xml:space="preserve">  Février</t>
  </si>
  <si>
    <t xml:space="preserve">  Mars</t>
  </si>
  <si>
    <t>Période</t>
  </si>
  <si>
    <t xml:space="preserve">                     (en milliers de T)</t>
  </si>
  <si>
    <t xml:space="preserve">                       TRAFIC AU PORT DE BUJUMBURA</t>
  </si>
  <si>
    <t>BOATS</t>
  </si>
  <si>
    <t>CAMIONS</t>
  </si>
  <si>
    <t>TOTAL</t>
  </si>
  <si>
    <t>BATEAUX</t>
  </si>
  <si>
    <t xml:space="preserve">  Septembre</t>
  </si>
  <si>
    <t xml:space="preserve">  Octobre</t>
  </si>
  <si>
    <t xml:space="preserve">  Novembre</t>
  </si>
  <si>
    <t xml:space="preserve">  1er    Trim.</t>
  </si>
  <si>
    <t>Source : GPSB (ex-E.P.B.)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</si>
</sst>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_);\(#,##0.0\)"/>
    <numFmt numFmtId="189" formatCode="0.0_)"/>
    <numFmt numFmtId="190" formatCode="General_)"/>
    <numFmt numFmtId="191" formatCode="_-* #,##0.0\ _F_-;\-* #,##0.0\ _F_-;_-* &quot;-&quot;??\ _F_-;_-@_-"/>
    <numFmt numFmtId="192" formatCode="_-* #,##0\ _F_-;\-* #,##0\ _F_-;_-* &quot;-&quot;??\ _F_-;_-@_-"/>
    <numFmt numFmtId="193" formatCode="_-* #,##0.000\ _F_-;\-* #,##0.000\ _F_-;_-* &quot;-&quot;??\ _F_-;_-@_-"/>
    <numFmt numFmtId="194" formatCode="_-* #,##0.0\ _F_-;\-* #,##0.0\ _F_-;_-* &quot;-&quot;?\ _F_-;_-@_-"/>
    <numFmt numFmtId="195" formatCode="_-* #,##0.0000\ _F_-;\-* #,##0.0000\ _F_-;_-* &quot;-&quot;??\ _F_-;_-@_-"/>
    <numFmt numFmtId="196" formatCode="_-* #,##0.00000\ _F_-;\-* #,##0.00000\ _F_-;_-* &quot;-&quot;??\ _F_-;_-@_-"/>
    <numFmt numFmtId="197" formatCode="_-* #,##0.000000\ _F_-;\-* #,##0.000000\ _F_-;_-* &quot;-&quot;??\ _F_-;_-@_-"/>
    <numFmt numFmtId="198" formatCode="_-* #,##0.0000000\ _F_-;\-* #,##0.0000000\ _F_-;_-* &quot;-&quot;??\ _F_-;_-@_-"/>
    <numFmt numFmtId="199" formatCode="_-* #,##0.00000000\ _F_-;\-* #,##0.00000000\ _F_-;_-* &quot;-&quot;??\ _F_-;_-@_-"/>
    <numFmt numFmtId="200" formatCode="_-* #,##0.000000000\ _F_-;\-* #,##0.000000000\ _F_-;_-* &quot;-&quot;??\ _F_-;_-@_-"/>
    <numFmt numFmtId="201" formatCode="_-* #,##0.0000000000\ _F_-;\-* #,##0.0000000000\ _F_-;_-* &quot;-&quot;??\ _F_-;_-@_-"/>
    <numFmt numFmtId="202" formatCode="_-* #,##0.0\ _€_-;\-* #,##0.0\ _€_-;_-* &quot;-&quot;?\ _€_-;_-@_-"/>
    <numFmt numFmtId="203" formatCode="#,##0.000"/>
    <numFmt numFmtId="204" formatCode="#,##0.0000"/>
    <numFmt numFmtId="205" formatCode="#,##0;[Red]#,##0"/>
    <numFmt numFmtId="206" formatCode="[$-40C]dddd\ d\ mmmm\ yyyy"/>
    <numFmt numFmtId="207" formatCode="0.0"/>
    <numFmt numFmtId="208" formatCode="#,##0.0"/>
  </numFmts>
  <fonts count="4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b/>
      <i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2" fillId="30" borderId="0" applyNumberFormat="0" applyBorder="0" applyAlignment="0" applyProtection="0"/>
    <xf numFmtId="9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73">
    <xf numFmtId="190" fontId="0" fillId="0" borderId="0" xfId="0" applyAlignment="1">
      <alignment/>
    </xf>
    <xf numFmtId="190" fontId="0" fillId="0" borderId="10" xfId="0" applyBorder="1" applyAlignment="1">
      <alignment horizontal="left"/>
    </xf>
    <xf numFmtId="190" fontId="0" fillId="0" borderId="0" xfId="0" applyBorder="1" applyAlignment="1">
      <alignment horizontal="left"/>
    </xf>
    <xf numFmtId="190" fontId="0" fillId="0" borderId="0" xfId="0" applyAlignment="1">
      <alignment horizontal="center"/>
    </xf>
    <xf numFmtId="190" fontId="0" fillId="0" borderId="0" xfId="0" applyFill="1" applyAlignment="1">
      <alignment/>
    </xf>
    <xf numFmtId="189" fontId="5" fillId="0" borderId="0" xfId="0" applyNumberFormat="1" applyFont="1" applyAlignment="1" applyProtection="1">
      <alignment horizontal="center"/>
      <protection/>
    </xf>
    <xf numFmtId="189" fontId="5" fillId="0" borderId="0" xfId="0" applyNumberFormat="1" applyFont="1" applyFill="1" applyAlignment="1" applyProtection="1">
      <alignment horizontal="center"/>
      <protection/>
    </xf>
    <xf numFmtId="203" fontId="5" fillId="0" borderId="0" xfId="0" applyNumberFormat="1" applyFont="1" applyFill="1" applyAlignment="1" applyProtection="1">
      <alignment horizontal="center"/>
      <protection/>
    </xf>
    <xf numFmtId="203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203" fontId="5" fillId="0" borderId="0" xfId="0" applyNumberFormat="1" applyFont="1" applyAlignment="1">
      <alignment horizontal="center"/>
    </xf>
    <xf numFmtId="203" fontId="0" fillId="0" borderId="0" xfId="0" applyNumberFormat="1" applyAlignment="1">
      <alignment horizontal="center"/>
    </xf>
    <xf numFmtId="205" fontId="0" fillId="0" borderId="0" xfId="0" applyNumberFormat="1" applyFill="1" applyAlignment="1">
      <alignment horizontal="center"/>
    </xf>
    <xf numFmtId="205" fontId="0" fillId="0" borderId="0" xfId="45" applyNumberFormat="1" applyFont="1" applyFill="1" applyAlignment="1">
      <alignment horizontal="center"/>
    </xf>
    <xf numFmtId="3" fontId="0" fillId="0" borderId="0" xfId="45" applyNumberFormat="1" applyFont="1" applyFill="1" applyAlignment="1">
      <alignment horizontal="center"/>
    </xf>
    <xf numFmtId="204" fontId="0" fillId="0" borderId="0" xfId="0" applyNumberFormat="1" applyFill="1" applyAlignment="1">
      <alignment horizontal="center"/>
    </xf>
    <xf numFmtId="190" fontId="5" fillId="0" borderId="0" xfId="0" applyFont="1" applyAlignment="1">
      <alignment horizontal="center"/>
    </xf>
    <xf numFmtId="193" fontId="5" fillId="0" borderId="0" xfId="45" applyNumberFormat="1" applyFont="1" applyAlignment="1">
      <alignment horizontal="center"/>
    </xf>
    <xf numFmtId="193" fontId="5" fillId="0" borderId="0" xfId="45" applyNumberFormat="1" applyFont="1" applyFill="1" applyAlignment="1">
      <alignment horizontal="center"/>
    </xf>
    <xf numFmtId="203" fontId="5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left"/>
    </xf>
    <xf numFmtId="203" fontId="0" fillId="0" borderId="0" xfId="0" applyNumberFormat="1" applyFill="1" applyAlignment="1">
      <alignment/>
    </xf>
    <xf numFmtId="203" fontId="5" fillId="0" borderId="0" xfId="0" applyNumberFormat="1" applyFont="1" applyAlignment="1">
      <alignment/>
    </xf>
    <xf numFmtId="3" fontId="0" fillId="0" borderId="0" xfId="0" applyNumberFormat="1" applyFont="1" applyFill="1" applyAlignment="1">
      <alignment horizontal="center"/>
    </xf>
    <xf numFmtId="203" fontId="0" fillId="0" borderId="0" xfId="0" applyNumberFormat="1" applyFill="1" applyAlignment="1">
      <alignment horizontal="left"/>
    </xf>
    <xf numFmtId="3" fontId="5" fillId="0" borderId="0" xfId="0" applyNumberFormat="1" applyFont="1" applyFill="1" applyAlignment="1">
      <alignment horizontal="center"/>
    </xf>
    <xf numFmtId="203" fontId="6" fillId="0" borderId="0" xfId="0" applyNumberFormat="1" applyFont="1" applyFill="1" applyAlignment="1">
      <alignment horizontal="center"/>
    </xf>
    <xf numFmtId="190" fontId="0" fillId="0" borderId="0" xfId="0" applyFill="1" applyBorder="1" applyAlignment="1">
      <alignment horizontal="left"/>
    </xf>
    <xf numFmtId="191" fontId="0" fillId="0" borderId="0" xfId="45" applyNumberFormat="1" applyFont="1" applyFill="1" applyBorder="1" applyAlignment="1" applyProtection="1">
      <alignment horizontal="center"/>
      <protection/>
    </xf>
    <xf numFmtId="190" fontId="23" fillId="0" borderId="11" xfId="0" applyFont="1" applyBorder="1" applyAlignment="1">
      <alignment/>
    </xf>
    <xf numFmtId="190" fontId="23" fillId="0" borderId="12" xfId="0" applyFont="1" applyBorder="1" applyAlignment="1">
      <alignment/>
    </xf>
    <xf numFmtId="190" fontId="23" fillId="0" borderId="13" xfId="0" applyFont="1" applyBorder="1" applyAlignment="1">
      <alignment/>
    </xf>
    <xf numFmtId="190" fontId="23" fillId="0" borderId="10" xfId="0" applyFont="1" applyBorder="1" applyAlignment="1">
      <alignment horizontal="left"/>
    </xf>
    <xf numFmtId="190" fontId="23" fillId="0" borderId="0" xfId="0" applyFont="1" applyBorder="1" applyAlignment="1">
      <alignment/>
    </xf>
    <xf numFmtId="190" fontId="24" fillId="0" borderId="14" xfId="0" applyFont="1" applyBorder="1" applyAlignment="1">
      <alignment horizontal="right"/>
    </xf>
    <xf numFmtId="190" fontId="23" fillId="0" borderId="15" xfId="0" applyFont="1" applyBorder="1" applyAlignment="1">
      <alignment horizontal="fill"/>
    </xf>
    <xf numFmtId="190" fontId="23" fillId="0" borderId="16" xfId="0" applyFont="1" applyBorder="1" applyAlignment="1">
      <alignment horizontal="fill"/>
    </xf>
    <xf numFmtId="190" fontId="23" fillId="0" borderId="17" xfId="0" applyFont="1" applyBorder="1" applyAlignment="1">
      <alignment horizontal="fill"/>
    </xf>
    <xf numFmtId="190" fontId="23" fillId="0" borderId="11" xfId="0" applyFont="1" applyBorder="1" applyAlignment="1">
      <alignment horizontal="fill"/>
    </xf>
    <xf numFmtId="190" fontId="23" fillId="0" borderId="18" xfId="0" applyFont="1" applyBorder="1" applyAlignment="1">
      <alignment horizontal="center"/>
    </xf>
    <xf numFmtId="190" fontId="23" fillId="0" borderId="13" xfId="0" applyFont="1" applyBorder="1" applyAlignment="1">
      <alignment horizontal="center"/>
    </xf>
    <xf numFmtId="190" fontId="23" fillId="0" borderId="10" xfId="0" applyFont="1" applyBorder="1" applyAlignment="1">
      <alignment/>
    </xf>
    <xf numFmtId="190" fontId="23" fillId="0" borderId="19" xfId="0" applyFont="1" applyBorder="1" applyAlignment="1">
      <alignment horizontal="right"/>
    </xf>
    <xf numFmtId="190" fontId="23" fillId="0" borderId="14" xfId="0" applyFont="1" applyBorder="1" applyAlignment="1">
      <alignment horizontal="right"/>
    </xf>
    <xf numFmtId="190" fontId="23" fillId="0" borderId="20" xfId="0" applyFont="1" applyBorder="1" applyAlignment="1">
      <alignment horizontal="center"/>
    </xf>
    <xf numFmtId="190" fontId="23" fillId="0" borderId="17" xfId="0" applyFont="1" applyBorder="1" applyAlignment="1">
      <alignment horizontal="center"/>
    </xf>
    <xf numFmtId="190" fontId="23" fillId="0" borderId="19" xfId="0" applyFont="1" applyBorder="1" applyAlignment="1">
      <alignment horizontal="center"/>
    </xf>
    <xf numFmtId="190" fontId="23" fillId="0" borderId="14" xfId="0" applyFont="1" applyBorder="1" applyAlignment="1">
      <alignment horizontal="center"/>
    </xf>
    <xf numFmtId="191" fontId="23" fillId="0" borderId="19" xfId="45" applyNumberFormat="1" applyFont="1" applyBorder="1" applyAlignment="1">
      <alignment horizontal="center"/>
    </xf>
    <xf numFmtId="191" fontId="23" fillId="0" borderId="14" xfId="45" applyNumberFormat="1" applyFont="1" applyBorder="1" applyAlignment="1">
      <alignment horizontal="center"/>
    </xf>
    <xf numFmtId="191" fontId="23" fillId="0" borderId="19" xfId="45" applyNumberFormat="1" applyFont="1" applyBorder="1" applyAlignment="1" applyProtection="1">
      <alignment horizontal="center"/>
      <protection/>
    </xf>
    <xf numFmtId="190" fontId="23" fillId="0" borderId="10" xfId="0" applyFont="1" applyBorder="1" applyAlignment="1" quotePrefix="1">
      <alignment/>
    </xf>
    <xf numFmtId="191" fontId="24" fillId="0" borderId="19" xfId="45" applyNumberFormat="1" applyFont="1" applyBorder="1" applyAlignment="1">
      <alignment horizontal="center"/>
    </xf>
    <xf numFmtId="191" fontId="23" fillId="0" borderId="14" xfId="45" applyNumberFormat="1" applyFont="1" applyBorder="1" applyAlignment="1" applyProtection="1">
      <alignment horizontal="center"/>
      <protection/>
    </xf>
    <xf numFmtId="191" fontId="23" fillId="0" borderId="19" xfId="45" applyNumberFormat="1" applyFont="1" applyFill="1" applyBorder="1" applyAlignment="1">
      <alignment horizontal="center"/>
    </xf>
    <xf numFmtId="191" fontId="24" fillId="0" borderId="19" xfId="45" applyNumberFormat="1" applyFont="1" applyFill="1" applyBorder="1" applyAlignment="1">
      <alignment horizontal="center"/>
    </xf>
    <xf numFmtId="190" fontId="23" fillId="0" borderId="10" xfId="0" applyFont="1" applyBorder="1" applyAlignment="1">
      <alignment horizontal="left" indent="1"/>
    </xf>
    <xf numFmtId="190" fontId="23" fillId="0" borderId="10" xfId="0" applyFont="1" applyFill="1" applyBorder="1" applyAlignment="1">
      <alignment horizontal="left"/>
    </xf>
    <xf numFmtId="191" fontId="23" fillId="0" borderId="14" xfId="45" applyNumberFormat="1" applyFont="1" applyFill="1" applyBorder="1" applyAlignment="1">
      <alignment horizontal="center"/>
    </xf>
    <xf numFmtId="191" fontId="23" fillId="33" borderId="19" xfId="45" applyNumberFormat="1" applyFont="1" applyFill="1" applyBorder="1" applyAlignment="1">
      <alignment horizontal="center"/>
    </xf>
    <xf numFmtId="191" fontId="23" fillId="0" borderId="20" xfId="45" applyNumberFormat="1" applyFont="1" applyBorder="1" applyAlignment="1">
      <alignment horizontal="center"/>
    </xf>
    <xf numFmtId="197" fontId="23" fillId="0" borderId="14" xfId="45" applyNumberFormat="1" applyFont="1" applyBorder="1" applyAlignment="1" applyProtection="1">
      <alignment horizontal="center"/>
      <protection/>
    </xf>
    <xf numFmtId="190" fontId="23" fillId="0" borderId="12" xfId="0" applyFont="1" applyBorder="1" applyAlignment="1">
      <alignment horizontal="fill"/>
    </xf>
    <xf numFmtId="190" fontId="23" fillId="0" borderId="13" xfId="0" applyFont="1" applyBorder="1" applyAlignment="1">
      <alignment horizontal="fill"/>
    </xf>
    <xf numFmtId="189" fontId="23" fillId="0" borderId="0" xfId="0" applyNumberFormat="1" applyFont="1" applyBorder="1" applyAlignment="1" applyProtection="1">
      <alignment/>
      <protection/>
    </xf>
    <xf numFmtId="189" fontId="23" fillId="0" borderId="14" xfId="0" applyNumberFormat="1" applyFont="1" applyBorder="1" applyAlignment="1" applyProtection="1">
      <alignment/>
      <protection/>
    </xf>
    <xf numFmtId="190" fontId="23" fillId="0" borderId="0" xfId="0" applyFont="1" applyAlignment="1">
      <alignment/>
    </xf>
    <xf numFmtId="189" fontId="23" fillId="0" borderId="0" xfId="0" applyNumberFormat="1" applyFont="1" applyAlignment="1" applyProtection="1">
      <alignment/>
      <protection/>
    </xf>
    <xf numFmtId="190" fontId="24" fillId="0" borderId="10" xfId="0" applyFont="1" applyBorder="1" applyAlignment="1">
      <alignment/>
    </xf>
    <xf numFmtId="190" fontId="24" fillId="0" borderId="10" xfId="0" applyFont="1" applyBorder="1" applyAlignment="1">
      <alignment horizontal="left"/>
    </xf>
    <xf numFmtId="190" fontId="24" fillId="0" borderId="10" xfId="0" applyFont="1" applyBorder="1" applyAlignment="1">
      <alignment horizontal="center"/>
    </xf>
    <xf numFmtId="190" fontId="23" fillId="0" borderId="0" xfId="0" applyFont="1" applyAlignment="1">
      <alignment horizontal="center"/>
    </xf>
    <xf numFmtId="190" fontId="23" fillId="0" borderId="14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405"/>
  <sheetViews>
    <sheetView showGridLines="0" tabSelected="1" zoomScalePageLayoutView="0" workbookViewId="0" topLeftCell="A1">
      <pane xSplit="1" ySplit="11" topLeftCell="B387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F305" sqref="F305"/>
    </sheetView>
  </sheetViews>
  <sheetFormatPr defaultColWidth="12.6640625" defaultRowHeight="15.75"/>
  <cols>
    <col min="1" max="1" width="15.77734375" style="0" customWidth="1"/>
    <col min="2" max="2" width="24.21484375" style="0" customWidth="1"/>
    <col min="3" max="3" width="22.77734375" style="0" customWidth="1"/>
    <col min="4" max="4" width="23.77734375" style="0" customWidth="1"/>
  </cols>
  <sheetData>
    <row r="1" spans="1:4" ht="15.75">
      <c r="A1" s="29"/>
      <c r="B1" s="30"/>
      <c r="C1" s="30"/>
      <c r="D1" s="31"/>
    </row>
    <row r="2" spans="1:4" ht="15.75">
      <c r="A2" s="32" t="s">
        <v>0</v>
      </c>
      <c r="B2" s="33"/>
      <c r="C2" s="33"/>
      <c r="D2" s="34" t="s">
        <v>1</v>
      </c>
    </row>
    <row r="3" spans="1:4" ht="15.75">
      <c r="A3" s="70" t="s">
        <v>29</v>
      </c>
      <c r="B3" s="71"/>
      <c r="C3" s="71"/>
      <c r="D3" s="72"/>
    </row>
    <row r="4" spans="1:4" ht="15.75">
      <c r="A4" s="70" t="s">
        <v>28</v>
      </c>
      <c r="B4" s="71"/>
      <c r="C4" s="71"/>
      <c r="D4" s="72"/>
    </row>
    <row r="5" spans="1:4" ht="15.75">
      <c r="A5" s="35"/>
      <c r="B5" s="36"/>
      <c r="C5" s="36"/>
      <c r="D5" s="37"/>
    </row>
    <row r="6" spans="1:4" ht="15.75">
      <c r="A6" s="38"/>
      <c r="B6" s="39"/>
      <c r="C6" s="39"/>
      <c r="D6" s="40"/>
    </row>
    <row r="7" spans="1:4" ht="15.75">
      <c r="A7" s="68" t="s">
        <v>27</v>
      </c>
      <c r="B7" s="42" t="s">
        <v>2</v>
      </c>
      <c r="C7" s="42" t="s">
        <v>3</v>
      </c>
      <c r="D7" s="43" t="s">
        <v>4</v>
      </c>
    </row>
    <row r="8" spans="1:4" ht="15.75">
      <c r="A8" s="35"/>
      <c r="B8" s="44"/>
      <c r="C8" s="44"/>
      <c r="D8" s="45"/>
    </row>
    <row r="9" spans="1:4" ht="15.75" hidden="1">
      <c r="A9" s="41"/>
      <c r="B9" s="46"/>
      <c r="C9" s="46"/>
      <c r="D9" s="47"/>
    </row>
    <row r="10" spans="1:4" ht="15.75" hidden="1">
      <c r="A10" s="32" t="s">
        <v>5</v>
      </c>
      <c r="B10" s="48">
        <v>180.4</v>
      </c>
      <c r="C10" s="48">
        <v>31.5</v>
      </c>
      <c r="D10" s="49">
        <f aca="true" t="shared" si="0" ref="D10:D73">B10+C10</f>
        <v>211.9</v>
      </c>
    </row>
    <row r="11" spans="1:4" ht="15.75" hidden="1">
      <c r="A11" s="32" t="s">
        <v>6</v>
      </c>
      <c r="B11" s="48">
        <v>81.2</v>
      </c>
      <c r="C11" s="50">
        <v>16</v>
      </c>
      <c r="D11" s="49">
        <f t="shared" si="0"/>
        <v>97.2</v>
      </c>
    </row>
    <row r="12" spans="1:4" ht="15.75">
      <c r="A12" s="32"/>
      <c r="B12" s="48"/>
      <c r="C12" s="50"/>
      <c r="D12" s="49"/>
    </row>
    <row r="13" spans="1:4" ht="15.75" hidden="1">
      <c r="A13" s="32" t="s">
        <v>7</v>
      </c>
      <c r="B13" s="48">
        <v>70.9</v>
      </c>
      <c r="C13" s="48">
        <v>28.1</v>
      </c>
      <c r="D13" s="49">
        <f t="shared" si="0"/>
        <v>99</v>
      </c>
    </row>
    <row r="14" spans="1:4" ht="15.75" hidden="1">
      <c r="A14" s="32" t="s">
        <v>8</v>
      </c>
      <c r="B14" s="48">
        <v>123.1</v>
      </c>
      <c r="C14" s="48">
        <v>28.1</v>
      </c>
      <c r="D14" s="49">
        <f t="shared" si="0"/>
        <v>151.2</v>
      </c>
    </row>
    <row r="15" spans="1:4" ht="15.75" hidden="1">
      <c r="A15" s="32" t="s">
        <v>9</v>
      </c>
      <c r="B15" s="48">
        <v>142.5</v>
      </c>
      <c r="C15" s="48">
        <v>28.2</v>
      </c>
      <c r="D15" s="49">
        <f t="shared" si="0"/>
        <v>170.7</v>
      </c>
    </row>
    <row r="16" spans="1:4" ht="15.75" hidden="1">
      <c r="A16" s="51" t="s">
        <v>14</v>
      </c>
      <c r="B16" s="48">
        <v>169.4</v>
      </c>
      <c r="C16" s="48">
        <v>29.1</v>
      </c>
      <c r="D16" s="49">
        <f t="shared" si="0"/>
        <v>198.5</v>
      </c>
    </row>
    <row r="17" spans="1:4" ht="15.75" hidden="1">
      <c r="A17" s="32">
        <v>2001</v>
      </c>
      <c r="B17" s="48">
        <v>155</v>
      </c>
      <c r="C17" s="48">
        <v>20.3</v>
      </c>
      <c r="D17" s="49">
        <f t="shared" si="0"/>
        <v>175.3</v>
      </c>
    </row>
    <row r="18" spans="1:4" ht="15.75" hidden="1">
      <c r="A18" s="32">
        <v>2002</v>
      </c>
      <c r="B18" s="48">
        <v>156</v>
      </c>
      <c r="C18" s="48">
        <v>19.6</v>
      </c>
      <c r="D18" s="49">
        <f t="shared" si="0"/>
        <v>175.6</v>
      </c>
    </row>
    <row r="19" spans="1:4" ht="15.75" hidden="1">
      <c r="A19" s="41"/>
      <c r="B19" s="48"/>
      <c r="C19" s="48"/>
      <c r="D19" s="49">
        <f t="shared" si="0"/>
        <v>0</v>
      </c>
    </row>
    <row r="20" spans="1:4" ht="15.75" hidden="1">
      <c r="A20" s="32" t="s">
        <v>8</v>
      </c>
      <c r="B20" s="48"/>
      <c r="C20" s="48"/>
      <c r="D20" s="49">
        <f t="shared" si="0"/>
        <v>0</v>
      </c>
    </row>
    <row r="21" spans="1:4" ht="15.75" hidden="1">
      <c r="A21" s="32" t="s">
        <v>10</v>
      </c>
      <c r="B21" s="48">
        <v>21.1</v>
      </c>
      <c r="C21" s="48">
        <v>5.6</v>
      </c>
      <c r="D21" s="49">
        <f t="shared" si="0"/>
        <v>26.700000000000003</v>
      </c>
    </row>
    <row r="22" spans="1:4" ht="15.75" hidden="1">
      <c r="A22" s="32" t="s">
        <v>11</v>
      </c>
      <c r="B22" s="48">
        <v>34.8</v>
      </c>
      <c r="C22" s="48">
        <v>8.7</v>
      </c>
      <c r="D22" s="49">
        <f t="shared" si="0"/>
        <v>43.5</v>
      </c>
    </row>
    <row r="23" spans="1:4" ht="15.75" hidden="1">
      <c r="A23" s="32" t="s">
        <v>12</v>
      </c>
      <c r="B23" s="50">
        <v>33</v>
      </c>
      <c r="C23" s="50">
        <v>5.1</v>
      </c>
      <c r="D23" s="49">
        <f t="shared" si="0"/>
        <v>38.1</v>
      </c>
    </row>
    <row r="24" spans="1:4" ht="15.75" hidden="1">
      <c r="A24" s="32" t="s">
        <v>13</v>
      </c>
      <c r="B24" s="48">
        <v>34.2</v>
      </c>
      <c r="C24" s="48">
        <v>8.7</v>
      </c>
      <c r="D24" s="49">
        <f t="shared" si="0"/>
        <v>42.900000000000006</v>
      </c>
    </row>
    <row r="25" spans="1:4" ht="15.75" hidden="1">
      <c r="A25" s="32" t="s">
        <v>9</v>
      </c>
      <c r="B25" s="48"/>
      <c r="C25" s="48"/>
      <c r="D25" s="49">
        <f t="shared" si="0"/>
        <v>0</v>
      </c>
    </row>
    <row r="26" spans="1:4" ht="15.75" hidden="1">
      <c r="A26" s="32" t="s">
        <v>10</v>
      </c>
      <c r="B26" s="48">
        <v>40.1</v>
      </c>
      <c r="C26" s="48">
        <v>9.5</v>
      </c>
      <c r="D26" s="49">
        <f t="shared" si="0"/>
        <v>49.6</v>
      </c>
    </row>
    <row r="27" spans="1:4" ht="15.75" hidden="1">
      <c r="A27" s="32" t="s">
        <v>11</v>
      </c>
      <c r="B27" s="48">
        <f>SUM(B39:B41)</f>
        <v>33.7</v>
      </c>
      <c r="C27" s="48">
        <f>SUM(C39:C41)</f>
        <v>2.8000000000000003</v>
      </c>
      <c r="D27" s="49">
        <f t="shared" si="0"/>
        <v>36.5</v>
      </c>
    </row>
    <row r="28" spans="1:4" ht="15.75" hidden="1">
      <c r="A28" s="32" t="s">
        <v>12</v>
      </c>
      <c r="B28" s="48">
        <f>SUM(B42:B44)</f>
        <v>33.5</v>
      </c>
      <c r="C28" s="48">
        <f>SUM(C42:C44)</f>
        <v>7.300000000000001</v>
      </c>
      <c r="D28" s="49">
        <f t="shared" si="0"/>
        <v>40.8</v>
      </c>
    </row>
    <row r="29" spans="1:4" ht="15.75" hidden="1">
      <c r="A29" s="32" t="s">
        <v>13</v>
      </c>
      <c r="B29" s="48">
        <f>SUM(B45:B47)</f>
        <v>35.2</v>
      </c>
      <c r="C29" s="48">
        <f>SUM(C45:C47)</f>
        <v>8.6</v>
      </c>
      <c r="D29" s="49">
        <f t="shared" si="0"/>
        <v>43.800000000000004</v>
      </c>
    </row>
    <row r="30" spans="1:4" ht="15.75" hidden="1">
      <c r="A30" s="41"/>
      <c r="B30" s="48"/>
      <c r="C30" s="48"/>
      <c r="D30" s="49">
        <f t="shared" si="0"/>
        <v>0</v>
      </c>
    </row>
    <row r="31" spans="1:4" ht="15.75" hidden="1">
      <c r="A31" s="32" t="s">
        <v>14</v>
      </c>
      <c r="B31" s="48"/>
      <c r="C31" s="48"/>
      <c r="D31" s="49">
        <f t="shared" si="0"/>
        <v>0</v>
      </c>
    </row>
    <row r="32" spans="1:4" ht="15.75" hidden="1">
      <c r="A32" s="32" t="s">
        <v>10</v>
      </c>
      <c r="B32" s="48">
        <v>39.1</v>
      </c>
      <c r="C32" s="48">
        <v>9.6</v>
      </c>
      <c r="D32" s="49">
        <f t="shared" si="0"/>
        <v>48.7</v>
      </c>
    </row>
    <row r="33" spans="1:4" ht="15.75" hidden="1">
      <c r="A33" s="32" t="s">
        <v>11</v>
      </c>
      <c r="B33" s="48">
        <v>43.1</v>
      </c>
      <c r="C33" s="48">
        <v>6.8</v>
      </c>
      <c r="D33" s="49">
        <f t="shared" si="0"/>
        <v>49.9</v>
      </c>
    </row>
    <row r="34" spans="1:4" ht="15.75" hidden="1">
      <c r="A34" s="32" t="s">
        <v>12</v>
      </c>
      <c r="B34" s="48">
        <v>42.20399999999999</v>
      </c>
      <c r="C34" s="48">
        <v>5.199</v>
      </c>
      <c r="D34" s="49">
        <f t="shared" si="0"/>
        <v>47.40299999999999</v>
      </c>
    </row>
    <row r="35" spans="1:4" ht="15.75" hidden="1">
      <c r="A35" s="32" t="s">
        <v>13</v>
      </c>
      <c r="B35" s="48">
        <v>45.3</v>
      </c>
      <c r="C35" s="48">
        <v>7.4</v>
      </c>
      <c r="D35" s="49">
        <f t="shared" si="0"/>
        <v>52.699999999999996</v>
      </c>
    </row>
    <row r="36" spans="1:4" ht="15.75" hidden="1">
      <c r="A36" s="32">
        <v>2003</v>
      </c>
      <c r="B36" s="48">
        <v>175.3</v>
      </c>
      <c r="C36" s="48">
        <v>26.9</v>
      </c>
      <c r="D36" s="49">
        <f t="shared" si="0"/>
        <v>202.20000000000002</v>
      </c>
    </row>
    <row r="37" spans="1:4" ht="15.75" hidden="1">
      <c r="A37" s="32">
        <v>2003</v>
      </c>
      <c r="B37" s="48"/>
      <c r="C37" s="48"/>
      <c r="D37" s="49">
        <f t="shared" si="0"/>
        <v>0</v>
      </c>
    </row>
    <row r="38" spans="1:4" ht="15.75" hidden="1">
      <c r="A38" s="32">
        <v>2003</v>
      </c>
      <c r="B38" s="48"/>
      <c r="C38" s="48"/>
      <c r="D38" s="49">
        <f t="shared" si="0"/>
        <v>0</v>
      </c>
    </row>
    <row r="39" spans="1:4" ht="15.75" hidden="1">
      <c r="A39" s="32">
        <v>2003</v>
      </c>
      <c r="B39" s="50">
        <v>17</v>
      </c>
      <c r="C39" s="48">
        <v>0.8</v>
      </c>
      <c r="D39" s="49">
        <f t="shared" si="0"/>
        <v>17.8</v>
      </c>
    </row>
    <row r="40" spans="1:4" ht="15.75" hidden="1">
      <c r="A40" s="32">
        <v>2003</v>
      </c>
      <c r="B40" s="48">
        <v>7.4</v>
      </c>
      <c r="C40" s="50">
        <v>1.1</v>
      </c>
      <c r="D40" s="49">
        <f t="shared" si="0"/>
        <v>8.5</v>
      </c>
    </row>
    <row r="41" spans="1:4" ht="15.75" hidden="1">
      <c r="A41" s="32">
        <v>2003</v>
      </c>
      <c r="B41" s="48">
        <v>9.3</v>
      </c>
      <c r="C41" s="48">
        <v>0.9</v>
      </c>
      <c r="D41" s="49">
        <f t="shared" si="0"/>
        <v>10.200000000000001</v>
      </c>
    </row>
    <row r="42" spans="1:4" ht="15.75" hidden="1">
      <c r="A42" s="32">
        <v>2003</v>
      </c>
      <c r="B42" s="48">
        <v>10.1</v>
      </c>
      <c r="C42" s="48">
        <v>0.8</v>
      </c>
      <c r="D42" s="49">
        <f t="shared" si="0"/>
        <v>10.9</v>
      </c>
    </row>
    <row r="43" spans="1:4" ht="15.75" hidden="1">
      <c r="A43" s="32">
        <v>2003</v>
      </c>
      <c r="B43" s="48">
        <v>11.1</v>
      </c>
      <c r="C43" s="48">
        <v>2.9</v>
      </c>
      <c r="D43" s="49">
        <f t="shared" si="0"/>
        <v>14</v>
      </c>
    </row>
    <row r="44" spans="1:4" ht="15.75" hidden="1">
      <c r="A44" s="32">
        <v>2003</v>
      </c>
      <c r="B44" s="48">
        <v>12.3</v>
      </c>
      <c r="C44" s="48">
        <v>3.6</v>
      </c>
      <c r="D44" s="49">
        <f t="shared" si="0"/>
        <v>15.9</v>
      </c>
    </row>
    <row r="45" spans="1:4" ht="15.75" hidden="1">
      <c r="A45" s="32">
        <v>2003</v>
      </c>
      <c r="B45" s="48">
        <v>11.1</v>
      </c>
      <c r="C45" s="48">
        <v>3.1</v>
      </c>
      <c r="D45" s="49">
        <f t="shared" si="0"/>
        <v>14.2</v>
      </c>
    </row>
    <row r="46" spans="1:4" ht="15.75" hidden="1">
      <c r="A46" s="32">
        <v>2003</v>
      </c>
      <c r="B46" s="48">
        <v>8.6</v>
      </c>
      <c r="C46" s="48">
        <v>2.9</v>
      </c>
      <c r="D46" s="49">
        <f t="shared" si="0"/>
        <v>11.5</v>
      </c>
    </row>
    <row r="47" spans="1:4" ht="15.75" hidden="1">
      <c r="A47" s="32">
        <v>2003</v>
      </c>
      <c r="B47" s="48">
        <v>15.5</v>
      </c>
      <c r="C47" s="48">
        <v>2.6</v>
      </c>
      <c r="D47" s="49">
        <f t="shared" si="0"/>
        <v>18.1</v>
      </c>
    </row>
    <row r="48" spans="1:4" ht="15.75" hidden="1">
      <c r="A48" s="32">
        <v>2003</v>
      </c>
      <c r="B48" s="48"/>
      <c r="C48" s="48"/>
      <c r="D48" s="49">
        <f t="shared" si="0"/>
        <v>0</v>
      </c>
    </row>
    <row r="49" spans="1:4" ht="15.75" hidden="1">
      <c r="A49" s="32">
        <v>2003</v>
      </c>
      <c r="B49" s="48">
        <v>35.4</v>
      </c>
      <c r="C49" s="48">
        <v>8.6</v>
      </c>
      <c r="D49" s="49">
        <f t="shared" si="0"/>
        <v>44</v>
      </c>
    </row>
    <row r="50" spans="1:4" ht="15.75" hidden="1">
      <c r="A50" s="32">
        <v>2003</v>
      </c>
      <c r="B50" s="48">
        <v>43.9</v>
      </c>
      <c r="C50" s="48">
        <v>0.9</v>
      </c>
      <c r="D50" s="49">
        <f t="shared" si="0"/>
        <v>44.8</v>
      </c>
    </row>
    <row r="51" spans="1:4" ht="15.75" hidden="1">
      <c r="A51" s="32">
        <v>2003</v>
      </c>
      <c r="B51" s="48">
        <v>36.1</v>
      </c>
      <c r="C51" s="48">
        <v>4.8</v>
      </c>
      <c r="D51" s="49">
        <f t="shared" si="0"/>
        <v>40.9</v>
      </c>
    </row>
    <row r="52" spans="1:4" ht="15.75" hidden="1">
      <c r="A52" s="32">
        <v>2003</v>
      </c>
      <c r="B52" s="48">
        <v>39.557562000000004</v>
      </c>
      <c r="C52" s="48">
        <v>6.038774</v>
      </c>
      <c r="D52" s="49">
        <f t="shared" si="0"/>
        <v>45.59633600000001</v>
      </c>
    </row>
    <row r="53" spans="1:4" ht="15.75" hidden="1">
      <c r="A53" s="32">
        <v>2003</v>
      </c>
      <c r="B53" s="48">
        <v>169.1</v>
      </c>
      <c r="C53" s="48">
        <v>14.6</v>
      </c>
      <c r="D53" s="49">
        <f t="shared" si="0"/>
        <v>183.7</v>
      </c>
    </row>
    <row r="54" spans="1:4" ht="15.75" hidden="1">
      <c r="A54" s="32">
        <v>2003</v>
      </c>
      <c r="B54" s="48"/>
      <c r="C54" s="48"/>
      <c r="D54" s="49">
        <f t="shared" si="0"/>
        <v>0</v>
      </c>
    </row>
    <row r="55" spans="1:4" ht="15.75" hidden="1">
      <c r="A55" s="32">
        <v>2003</v>
      </c>
      <c r="B55" s="48"/>
      <c r="C55" s="48"/>
      <c r="D55" s="49">
        <f t="shared" si="0"/>
        <v>0</v>
      </c>
    </row>
    <row r="56" spans="1:4" ht="15.75" hidden="1">
      <c r="A56" s="32">
        <v>2003</v>
      </c>
      <c r="B56" s="48"/>
      <c r="C56" s="48"/>
      <c r="D56" s="49">
        <f t="shared" si="0"/>
        <v>0</v>
      </c>
    </row>
    <row r="57" spans="1:4" ht="15.75" hidden="1">
      <c r="A57" s="32">
        <v>2003</v>
      </c>
      <c r="B57" s="48">
        <v>12.2</v>
      </c>
      <c r="C57" s="48">
        <v>2.3</v>
      </c>
      <c r="D57" s="49">
        <f t="shared" si="0"/>
        <v>14.5</v>
      </c>
    </row>
    <row r="58" spans="1:4" ht="15.75" hidden="1">
      <c r="A58" s="32">
        <v>2003</v>
      </c>
      <c r="B58" s="48">
        <v>14.4</v>
      </c>
      <c r="C58" s="48">
        <v>3.8</v>
      </c>
      <c r="D58" s="49">
        <f t="shared" si="0"/>
        <v>18.2</v>
      </c>
    </row>
    <row r="59" spans="1:4" ht="15.75" hidden="1">
      <c r="A59" s="32">
        <v>2003</v>
      </c>
      <c r="B59" s="48">
        <v>12.5</v>
      </c>
      <c r="C59" s="48">
        <v>3.5</v>
      </c>
      <c r="D59" s="49">
        <f t="shared" si="0"/>
        <v>16</v>
      </c>
    </row>
    <row r="60" spans="1:4" ht="15.75" hidden="1">
      <c r="A60" s="32">
        <v>2003</v>
      </c>
      <c r="B60" s="48">
        <v>15.2</v>
      </c>
      <c r="C60" s="48">
        <v>3.2</v>
      </c>
      <c r="D60" s="49">
        <f t="shared" si="0"/>
        <v>18.4</v>
      </c>
    </row>
    <row r="61" spans="1:4" ht="15.75" hidden="1">
      <c r="A61" s="32">
        <v>2003</v>
      </c>
      <c r="B61" s="48">
        <v>15.7</v>
      </c>
      <c r="C61" s="48">
        <v>2.4</v>
      </c>
      <c r="D61" s="49">
        <f t="shared" si="0"/>
        <v>18.099999999999998</v>
      </c>
    </row>
    <row r="62" spans="1:4" ht="15.75" hidden="1">
      <c r="A62" s="32">
        <v>2003</v>
      </c>
      <c r="B62" s="48">
        <v>12.2</v>
      </c>
      <c r="C62" s="48">
        <v>1.2</v>
      </c>
      <c r="D62" s="49">
        <f t="shared" si="0"/>
        <v>13.399999999999999</v>
      </c>
    </row>
    <row r="63" spans="1:4" ht="15.75" hidden="1">
      <c r="A63" s="32">
        <v>2003</v>
      </c>
      <c r="B63" s="48">
        <v>11.1</v>
      </c>
      <c r="C63" s="48">
        <v>1.4</v>
      </c>
      <c r="D63" s="49">
        <f t="shared" si="0"/>
        <v>12.5</v>
      </c>
    </row>
    <row r="64" spans="1:4" ht="15.75" hidden="1">
      <c r="A64" s="32">
        <v>2003</v>
      </c>
      <c r="B64" s="48">
        <v>15.7</v>
      </c>
      <c r="C64" s="48">
        <v>1</v>
      </c>
      <c r="D64" s="49">
        <f t="shared" si="0"/>
        <v>16.7</v>
      </c>
    </row>
    <row r="65" spans="1:4" ht="15.75" hidden="1">
      <c r="A65" s="32">
        <v>2003</v>
      </c>
      <c r="B65" s="48">
        <v>15.404</v>
      </c>
      <c r="C65" s="48">
        <v>2.799</v>
      </c>
      <c r="D65" s="49">
        <f t="shared" si="0"/>
        <v>18.203</v>
      </c>
    </row>
    <row r="66" spans="1:4" ht="15.75" hidden="1">
      <c r="A66" s="32">
        <v>2003</v>
      </c>
      <c r="B66" s="48">
        <v>12.3</v>
      </c>
      <c r="C66" s="48">
        <v>3.3</v>
      </c>
      <c r="D66" s="49">
        <f t="shared" si="0"/>
        <v>15.600000000000001</v>
      </c>
    </row>
    <row r="67" spans="1:4" ht="15.75" hidden="1">
      <c r="A67" s="32">
        <v>2003</v>
      </c>
      <c r="B67" s="48">
        <v>15.9</v>
      </c>
      <c r="C67" s="48">
        <v>1.9</v>
      </c>
      <c r="D67" s="49">
        <f t="shared" si="0"/>
        <v>17.8</v>
      </c>
    </row>
    <row r="68" spans="1:4" ht="15.75" hidden="1">
      <c r="A68" s="32">
        <v>2003</v>
      </c>
      <c r="B68" s="48">
        <v>17.1</v>
      </c>
      <c r="C68" s="48">
        <v>2.2</v>
      </c>
      <c r="D68" s="49">
        <f t="shared" si="0"/>
        <v>19.3</v>
      </c>
    </row>
    <row r="69" spans="1:4" ht="15.75" hidden="1">
      <c r="A69" s="32">
        <v>2003</v>
      </c>
      <c r="B69" s="48">
        <v>38.7</v>
      </c>
      <c r="C69" s="48">
        <v>2.7</v>
      </c>
      <c r="D69" s="49">
        <f t="shared" si="0"/>
        <v>41.400000000000006</v>
      </c>
    </row>
    <row r="70" spans="1:4" ht="15.75" hidden="1">
      <c r="A70" s="32">
        <v>2003</v>
      </c>
      <c r="B70" s="48">
        <v>38.357531</v>
      </c>
      <c r="C70" s="48">
        <v>2.9160939999999997</v>
      </c>
      <c r="D70" s="49">
        <f t="shared" si="0"/>
        <v>41.273625</v>
      </c>
    </row>
    <row r="71" spans="1:4" ht="15.75" hidden="1">
      <c r="A71" s="32">
        <v>2003</v>
      </c>
      <c r="B71" s="48">
        <v>38.41</v>
      </c>
      <c r="C71" s="48">
        <v>4.7</v>
      </c>
      <c r="D71" s="49">
        <f t="shared" si="0"/>
        <v>43.11</v>
      </c>
    </row>
    <row r="72" spans="1:4" ht="15.75" hidden="1">
      <c r="A72" s="32">
        <v>2003</v>
      </c>
      <c r="B72" s="48">
        <v>40.491484</v>
      </c>
      <c r="C72" s="48">
        <v>9.311442</v>
      </c>
      <c r="D72" s="49">
        <f t="shared" si="0"/>
        <v>49.802926</v>
      </c>
    </row>
    <row r="73" spans="1:4" ht="15.75" hidden="1">
      <c r="A73" s="32">
        <v>2003</v>
      </c>
      <c r="B73" s="48"/>
      <c r="C73" s="48"/>
      <c r="D73" s="49">
        <f t="shared" si="0"/>
        <v>0</v>
      </c>
    </row>
    <row r="74" spans="1:4" ht="15.75" hidden="1">
      <c r="A74" s="32">
        <v>2004</v>
      </c>
      <c r="B74" s="48">
        <v>169.1</v>
      </c>
      <c r="C74" s="48">
        <v>14.6</v>
      </c>
      <c r="D74" s="49">
        <f>B74+C74</f>
        <v>183.7</v>
      </c>
    </row>
    <row r="75" spans="1:7" ht="15.75" hidden="1">
      <c r="A75" s="32">
        <v>2005</v>
      </c>
      <c r="B75" s="48">
        <v>188.5</v>
      </c>
      <c r="C75" s="48">
        <v>16.5</v>
      </c>
      <c r="D75" s="49">
        <f>B75+C75</f>
        <v>205</v>
      </c>
      <c r="F75" s="4"/>
      <c r="G75" s="4"/>
    </row>
    <row r="76" spans="1:7" ht="15.75" hidden="1">
      <c r="A76" s="32">
        <v>2005</v>
      </c>
      <c r="B76" s="48"/>
      <c r="C76" s="48"/>
      <c r="D76" s="49">
        <f aca="true" t="shared" si="1" ref="D76:D82">B76+C76</f>
        <v>0</v>
      </c>
      <c r="F76" s="4"/>
      <c r="G76" s="4"/>
    </row>
    <row r="77" spans="1:9" ht="15.75" hidden="1">
      <c r="A77" s="32">
        <v>2005</v>
      </c>
      <c r="B77" s="48"/>
      <c r="C77" s="48"/>
      <c r="D77" s="49">
        <f t="shared" si="1"/>
        <v>0</v>
      </c>
      <c r="F77" s="6" t="s">
        <v>30</v>
      </c>
      <c r="G77" s="6" t="s">
        <v>31</v>
      </c>
      <c r="H77" s="5" t="s">
        <v>32</v>
      </c>
      <c r="I77" s="5" t="s">
        <v>33</v>
      </c>
    </row>
    <row r="78" spans="1:9" ht="15.75" hidden="1">
      <c r="A78" s="32">
        <v>2005</v>
      </c>
      <c r="B78" s="48">
        <v>44.219894</v>
      </c>
      <c r="C78" s="48">
        <v>9.817515</v>
      </c>
      <c r="D78" s="49">
        <f t="shared" si="1"/>
        <v>54.037409</v>
      </c>
      <c r="F78" s="6"/>
      <c r="G78" s="7"/>
      <c r="H78" s="5"/>
      <c r="I78" s="3"/>
    </row>
    <row r="79" spans="1:9" ht="15.75" hidden="1">
      <c r="A79" s="32">
        <v>2005</v>
      </c>
      <c r="B79" s="48">
        <v>47.6</v>
      </c>
      <c r="C79" s="48">
        <v>7.4</v>
      </c>
      <c r="D79" s="49">
        <f t="shared" si="1"/>
        <v>55</v>
      </c>
      <c r="F79" s="9"/>
      <c r="G79" s="9">
        <v>861.565</v>
      </c>
      <c r="H79" s="10">
        <f aca="true" t="shared" si="2" ref="H79:H119">SUM(F79:G79)</f>
        <v>861.565</v>
      </c>
      <c r="I79" s="11">
        <f aca="true" t="shared" si="3" ref="I79:I84">SUM(F79:F79)</f>
        <v>0</v>
      </c>
    </row>
    <row r="80" spans="1:9" ht="15.75" hidden="1">
      <c r="A80" s="32">
        <v>2005</v>
      </c>
      <c r="B80" s="48">
        <v>44.013783</v>
      </c>
      <c r="C80" s="48">
        <v>5.577826</v>
      </c>
      <c r="D80" s="49">
        <f t="shared" si="1"/>
        <v>49.591609</v>
      </c>
      <c r="F80" s="9"/>
      <c r="G80" s="9"/>
      <c r="H80" s="10">
        <f t="shared" si="2"/>
        <v>0</v>
      </c>
      <c r="I80" s="11">
        <f t="shared" si="3"/>
        <v>0</v>
      </c>
    </row>
    <row r="81" spans="1:9" ht="15.75" hidden="1">
      <c r="A81" s="32">
        <v>2005</v>
      </c>
      <c r="B81" s="48">
        <v>39.5019</v>
      </c>
      <c r="C81" s="48">
        <v>4.205484</v>
      </c>
      <c r="D81" s="49">
        <f t="shared" si="1"/>
        <v>43.707384</v>
      </c>
      <c r="F81" s="9"/>
      <c r="G81" s="9"/>
      <c r="H81" s="10">
        <f t="shared" si="2"/>
        <v>0</v>
      </c>
      <c r="I81" s="11">
        <f t="shared" si="3"/>
        <v>0</v>
      </c>
    </row>
    <row r="82" spans="1:9" ht="15.75" hidden="1">
      <c r="A82" s="32">
        <v>2005</v>
      </c>
      <c r="B82" s="52"/>
      <c r="C82" s="52"/>
      <c r="D82" s="49">
        <f t="shared" si="1"/>
        <v>0</v>
      </c>
      <c r="F82" s="9"/>
      <c r="G82" s="9"/>
      <c r="H82" s="10">
        <f t="shared" si="2"/>
        <v>0</v>
      </c>
      <c r="I82" s="11">
        <f t="shared" si="3"/>
        <v>0</v>
      </c>
    </row>
    <row r="83" spans="1:9" ht="15.75" hidden="1">
      <c r="A83" s="32">
        <v>2006</v>
      </c>
      <c r="B83" s="48">
        <v>172.069422</v>
      </c>
      <c r="C83" s="48">
        <v>10.461635000000001</v>
      </c>
      <c r="D83" s="49">
        <v>182.63391</v>
      </c>
      <c r="F83" s="9"/>
      <c r="G83" s="9"/>
      <c r="H83" s="10">
        <f t="shared" si="2"/>
        <v>0</v>
      </c>
      <c r="I83" s="11">
        <f t="shared" si="3"/>
        <v>0</v>
      </c>
    </row>
    <row r="84" spans="1:9" ht="15.75" customHeight="1" hidden="1">
      <c r="A84" s="32">
        <v>2007</v>
      </c>
      <c r="B84" s="48">
        <v>123.63696499999999</v>
      </c>
      <c r="C84" s="48">
        <v>12.539532999999999</v>
      </c>
      <c r="D84" s="49">
        <v>136.076498</v>
      </c>
      <c r="F84" s="9"/>
      <c r="G84" s="9"/>
      <c r="H84" s="10">
        <f t="shared" si="2"/>
        <v>0</v>
      </c>
      <c r="I84" s="11">
        <f t="shared" si="3"/>
        <v>0</v>
      </c>
    </row>
    <row r="85" spans="1:9" ht="15.75" hidden="1">
      <c r="A85" s="32"/>
      <c r="B85" s="48"/>
      <c r="C85" s="48"/>
      <c r="D85" s="53"/>
      <c r="F85" s="9"/>
      <c r="G85" s="9"/>
      <c r="H85" s="10">
        <f t="shared" si="2"/>
        <v>0</v>
      </c>
      <c r="I85" s="11"/>
    </row>
    <row r="86" spans="1:9" ht="15.75" hidden="1">
      <c r="A86" s="32"/>
      <c r="B86" s="48"/>
      <c r="C86" s="48"/>
      <c r="D86" s="53"/>
      <c r="F86" s="9"/>
      <c r="G86" s="9">
        <v>89.031</v>
      </c>
      <c r="H86" s="10">
        <f t="shared" si="2"/>
        <v>89.031</v>
      </c>
      <c r="I86" s="11">
        <f aca="true" t="shared" si="4" ref="I86:I119">SUM(F86:F86)</f>
        <v>0</v>
      </c>
    </row>
    <row r="87" spans="1:9" ht="15.75" hidden="1">
      <c r="A87" s="32">
        <v>2004</v>
      </c>
      <c r="B87" s="48"/>
      <c r="C87" s="48"/>
      <c r="D87" s="53"/>
      <c r="F87" s="9"/>
      <c r="G87" s="12"/>
      <c r="H87" s="10">
        <f t="shared" si="2"/>
        <v>0</v>
      </c>
      <c r="I87" s="11">
        <f t="shared" si="4"/>
        <v>0</v>
      </c>
    </row>
    <row r="88" spans="1:9" ht="15.75" hidden="1">
      <c r="A88" s="32" t="s">
        <v>10</v>
      </c>
      <c r="B88" s="48">
        <v>35.819834</v>
      </c>
      <c r="C88" s="48">
        <v>1.900528</v>
      </c>
      <c r="D88" s="53">
        <f>C88+B88</f>
        <v>37.720362</v>
      </c>
      <c r="F88" s="9">
        <v>240</v>
      </c>
      <c r="G88" s="12">
        <v>524.2</v>
      </c>
      <c r="H88" s="10">
        <f t="shared" si="2"/>
        <v>764.2</v>
      </c>
      <c r="I88" s="11">
        <f t="shared" si="4"/>
        <v>240</v>
      </c>
    </row>
    <row r="89" spans="1:9" ht="15.75" hidden="1">
      <c r="A89" s="32" t="s">
        <v>11</v>
      </c>
      <c r="B89" s="48">
        <v>47.594899</v>
      </c>
      <c r="C89" s="48">
        <v>0.915952</v>
      </c>
      <c r="D89" s="53">
        <f>C89+B89</f>
        <v>48.510850999999995</v>
      </c>
      <c r="F89" s="9"/>
      <c r="G89" s="12">
        <v>3971.846</v>
      </c>
      <c r="H89" s="10">
        <f t="shared" si="2"/>
        <v>3971.846</v>
      </c>
      <c r="I89" s="11">
        <f t="shared" si="4"/>
        <v>0</v>
      </c>
    </row>
    <row r="90" spans="1:9" ht="15.75" hidden="1">
      <c r="A90" s="32" t="s">
        <v>12</v>
      </c>
      <c r="B90" s="48">
        <v>42.385619</v>
      </c>
      <c r="C90" s="48">
        <v>5.172019</v>
      </c>
      <c r="D90" s="53">
        <v>47.557638</v>
      </c>
      <c r="F90" s="9"/>
      <c r="G90" s="13">
        <v>1584.812</v>
      </c>
      <c r="H90" s="10">
        <f t="shared" si="2"/>
        <v>1584.812</v>
      </c>
      <c r="I90" s="11">
        <f t="shared" si="4"/>
        <v>0</v>
      </c>
    </row>
    <row r="91" spans="1:9" ht="15.75" hidden="1">
      <c r="A91" s="32" t="s">
        <v>13</v>
      </c>
      <c r="B91" s="48">
        <v>43.268207</v>
      </c>
      <c r="C91" s="48">
        <v>6.619769</v>
      </c>
      <c r="D91" s="53">
        <v>49.887976</v>
      </c>
      <c r="F91" s="9"/>
      <c r="G91" s="9"/>
      <c r="H91" s="10">
        <f t="shared" si="2"/>
        <v>0</v>
      </c>
      <c r="I91" s="11">
        <f t="shared" si="4"/>
        <v>0</v>
      </c>
    </row>
    <row r="92" spans="1:9" ht="15.75" hidden="1">
      <c r="A92" s="32"/>
      <c r="B92" s="52"/>
      <c r="C92" s="52"/>
      <c r="D92" s="53"/>
      <c r="F92" s="9"/>
      <c r="G92" s="9">
        <v>618.1</v>
      </c>
      <c r="H92" s="10">
        <f t="shared" si="2"/>
        <v>618.1</v>
      </c>
      <c r="I92" s="11">
        <f t="shared" si="4"/>
        <v>0</v>
      </c>
    </row>
    <row r="93" spans="1:9" ht="15.75" hidden="1">
      <c r="A93" s="32">
        <v>2001</v>
      </c>
      <c r="B93" s="48"/>
      <c r="C93" s="48"/>
      <c r="D93" s="53"/>
      <c r="F93" s="9"/>
      <c r="G93" s="9"/>
      <c r="H93" s="10">
        <f t="shared" si="2"/>
        <v>0</v>
      </c>
      <c r="I93" s="11">
        <f t="shared" si="4"/>
        <v>0</v>
      </c>
    </row>
    <row r="94" spans="1:9" ht="15.75" hidden="1">
      <c r="A94" s="32" t="s">
        <v>24</v>
      </c>
      <c r="B94" s="48">
        <v>13.3</v>
      </c>
      <c r="C94" s="48">
        <v>2.7</v>
      </c>
      <c r="D94" s="53">
        <f>C94+B94</f>
        <v>16</v>
      </c>
      <c r="F94" s="9"/>
      <c r="G94" s="9">
        <v>203</v>
      </c>
      <c r="H94" s="10">
        <f t="shared" si="2"/>
        <v>203</v>
      </c>
      <c r="I94" s="11">
        <f t="shared" si="4"/>
        <v>0</v>
      </c>
    </row>
    <row r="95" spans="1:9" ht="15.75" hidden="1">
      <c r="A95" s="32" t="s">
        <v>25</v>
      </c>
      <c r="B95" s="48">
        <v>11.2</v>
      </c>
      <c r="C95" s="48">
        <v>3.3</v>
      </c>
      <c r="D95" s="53">
        <f aca="true" t="shared" si="5" ref="D95:D122">C95+B95</f>
        <v>14.5</v>
      </c>
      <c r="F95" s="9"/>
      <c r="G95" s="9"/>
      <c r="H95" s="10">
        <f t="shared" si="2"/>
        <v>0</v>
      </c>
      <c r="I95" s="11">
        <f t="shared" si="4"/>
        <v>0</v>
      </c>
    </row>
    <row r="96" spans="1:9" ht="15.75" hidden="1">
      <c r="A96" s="32" t="s">
        <v>26</v>
      </c>
      <c r="B96" s="48">
        <v>10.9</v>
      </c>
      <c r="C96" s="48">
        <v>2.6</v>
      </c>
      <c r="D96" s="53">
        <f t="shared" si="5"/>
        <v>13.5</v>
      </c>
      <c r="F96" s="9"/>
      <c r="G96" s="9"/>
      <c r="H96" s="10">
        <f t="shared" si="2"/>
        <v>0</v>
      </c>
      <c r="I96" s="11">
        <f t="shared" si="4"/>
        <v>0</v>
      </c>
    </row>
    <row r="97" spans="1:9" ht="15.75" hidden="1">
      <c r="A97" s="32" t="s">
        <v>15</v>
      </c>
      <c r="B97" s="48">
        <v>17.2</v>
      </c>
      <c r="C97" s="48">
        <v>0.5</v>
      </c>
      <c r="D97" s="53">
        <f t="shared" si="5"/>
        <v>17.7</v>
      </c>
      <c r="F97" s="14"/>
      <c r="G97" s="9"/>
      <c r="H97" s="10">
        <f t="shared" si="2"/>
        <v>0</v>
      </c>
      <c r="I97" s="11">
        <f t="shared" si="4"/>
        <v>0</v>
      </c>
    </row>
    <row r="98" spans="1:9" ht="15.75" hidden="1">
      <c r="A98" s="32" t="s">
        <v>16</v>
      </c>
      <c r="B98" s="48">
        <v>14.6</v>
      </c>
      <c r="C98" s="48">
        <v>0.3</v>
      </c>
      <c r="D98" s="53">
        <f t="shared" si="5"/>
        <v>14.9</v>
      </c>
      <c r="F98" s="9"/>
      <c r="G98" s="8"/>
      <c r="H98" s="10">
        <f t="shared" si="2"/>
        <v>0</v>
      </c>
      <c r="I98" s="11">
        <f t="shared" si="4"/>
        <v>0</v>
      </c>
    </row>
    <row r="99" spans="1:9" ht="15.75" hidden="1">
      <c r="A99" s="32" t="s">
        <v>17</v>
      </c>
      <c r="B99" s="48">
        <v>12.1</v>
      </c>
      <c r="C99" s="48">
        <v>0.1</v>
      </c>
      <c r="D99" s="53">
        <f t="shared" si="5"/>
        <v>12.2</v>
      </c>
      <c r="F99" s="9"/>
      <c r="G99" s="8"/>
      <c r="H99" s="10">
        <f t="shared" si="2"/>
        <v>0</v>
      </c>
      <c r="I99" s="11">
        <f t="shared" si="4"/>
        <v>0</v>
      </c>
    </row>
    <row r="100" spans="1:9" ht="15.75" hidden="1">
      <c r="A100" s="32" t="s">
        <v>18</v>
      </c>
      <c r="B100" s="48">
        <v>10.4</v>
      </c>
      <c r="C100" s="48">
        <v>0.2</v>
      </c>
      <c r="D100" s="53">
        <f t="shared" si="5"/>
        <v>10.6</v>
      </c>
      <c r="F100" s="9"/>
      <c r="G100" s="9"/>
      <c r="H100" s="10">
        <f t="shared" si="2"/>
        <v>0</v>
      </c>
      <c r="I100" s="11">
        <f t="shared" si="4"/>
        <v>0</v>
      </c>
    </row>
    <row r="101" spans="1:9" ht="15.75" hidden="1">
      <c r="A101" s="32" t="s">
        <v>19</v>
      </c>
      <c r="B101" s="48">
        <v>13</v>
      </c>
      <c r="C101" s="48">
        <v>2.2</v>
      </c>
      <c r="D101" s="53">
        <f t="shared" si="5"/>
        <v>15.2</v>
      </c>
      <c r="F101" s="9"/>
      <c r="G101" s="9"/>
      <c r="H101" s="10">
        <f t="shared" si="2"/>
        <v>0</v>
      </c>
      <c r="I101" s="11">
        <f t="shared" si="4"/>
        <v>0</v>
      </c>
    </row>
    <row r="102" spans="1:9" ht="15.75" hidden="1">
      <c r="A102" s="32" t="s">
        <v>20</v>
      </c>
      <c r="B102" s="48">
        <v>12.7</v>
      </c>
      <c r="C102" s="48">
        <v>2.5</v>
      </c>
      <c r="D102" s="53">
        <f t="shared" si="5"/>
        <v>15.2</v>
      </c>
      <c r="F102" s="9"/>
      <c r="G102" s="9">
        <v>2911.478</v>
      </c>
      <c r="H102" s="10">
        <f t="shared" si="2"/>
        <v>2911.478</v>
      </c>
      <c r="I102" s="11">
        <f t="shared" si="4"/>
        <v>0</v>
      </c>
    </row>
    <row r="103" spans="1:9" ht="15.75" hidden="1">
      <c r="A103" s="32" t="s">
        <v>21</v>
      </c>
      <c r="B103" s="48">
        <v>11.039953</v>
      </c>
      <c r="C103" s="48">
        <v>2.191316</v>
      </c>
      <c r="D103" s="53">
        <f t="shared" si="5"/>
        <v>13.231269000000001</v>
      </c>
      <c r="F103" s="9"/>
      <c r="H103" s="10">
        <f t="shared" si="2"/>
        <v>0</v>
      </c>
      <c r="I103" s="11">
        <f t="shared" si="4"/>
        <v>0</v>
      </c>
    </row>
    <row r="104" spans="1:9" ht="15.75" hidden="1">
      <c r="A104" s="32" t="s">
        <v>22</v>
      </c>
      <c r="B104" s="48">
        <v>10.994</v>
      </c>
      <c r="C104" s="48">
        <v>2.316558</v>
      </c>
      <c r="D104" s="53">
        <f t="shared" si="5"/>
        <v>13.310558</v>
      </c>
      <c r="F104" s="9"/>
      <c r="G104" s="9"/>
      <c r="H104" s="10">
        <f t="shared" si="2"/>
        <v>0</v>
      </c>
      <c r="I104" s="11">
        <f t="shared" si="4"/>
        <v>0</v>
      </c>
    </row>
    <row r="105" spans="1:9" ht="15.75" hidden="1">
      <c r="A105" s="32" t="s">
        <v>23</v>
      </c>
      <c r="B105" s="48">
        <v>17.523609</v>
      </c>
      <c r="C105" s="48">
        <v>1.5309</v>
      </c>
      <c r="D105" s="53">
        <f t="shared" si="5"/>
        <v>19.054509</v>
      </c>
      <c r="F105" s="9"/>
      <c r="G105" s="9">
        <v>93.946</v>
      </c>
      <c r="H105" s="10">
        <f t="shared" si="2"/>
        <v>93.946</v>
      </c>
      <c r="I105" s="11">
        <f t="shared" si="4"/>
        <v>0</v>
      </c>
    </row>
    <row r="106" spans="1:9" ht="15.75" hidden="1">
      <c r="A106" s="32"/>
      <c r="B106" s="48"/>
      <c r="C106" s="48"/>
      <c r="D106" s="53"/>
      <c r="F106" s="9"/>
      <c r="G106" s="9">
        <v>22.95</v>
      </c>
      <c r="H106" s="10">
        <f t="shared" si="2"/>
        <v>22.95</v>
      </c>
      <c r="I106" s="11">
        <f t="shared" si="4"/>
        <v>0</v>
      </c>
    </row>
    <row r="107" spans="1:9" ht="15.75" hidden="1">
      <c r="A107" s="32"/>
      <c r="B107" s="48"/>
      <c r="C107" s="48"/>
      <c r="D107" s="53"/>
      <c r="F107" s="9"/>
      <c r="G107" s="9"/>
      <c r="H107" s="10">
        <f t="shared" si="2"/>
        <v>0</v>
      </c>
      <c r="I107" s="11">
        <f t="shared" si="4"/>
        <v>0</v>
      </c>
    </row>
    <row r="108" spans="1:9" ht="15.75" hidden="1">
      <c r="A108" s="32"/>
      <c r="B108" s="48"/>
      <c r="C108" s="48"/>
      <c r="D108" s="53"/>
      <c r="F108" s="9"/>
      <c r="G108" s="9"/>
      <c r="H108" s="10">
        <f t="shared" si="2"/>
        <v>0</v>
      </c>
      <c r="I108" s="11">
        <f t="shared" si="4"/>
        <v>0</v>
      </c>
    </row>
    <row r="109" spans="1:9" ht="15.75" hidden="1">
      <c r="A109" s="32"/>
      <c r="B109" s="48"/>
      <c r="C109" s="48"/>
      <c r="D109" s="53"/>
      <c r="F109" s="9"/>
      <c r="G109" s="9">
        <v>32.94</v>
      </c>
      <c r="H109" s="10">
        <f t="shared" si="2"/>
        <v>32.94</v>
      </c>
      <c r="I109" s="11">
        <f t="shared" si="4"/>
        <v>0</v>
      </c>
    </row>
    <row r="110" spans="1:9" ht="15.75" hidden="1">
      <c r="A110" s="32">
        <v>2002</v>
      </c>
      <c r="B110" s="48"/>
      <c r="C110" s="48"/>
      <c r="D110" s="53"/>
      <c r="F110" s="9"/>
      <c r="G110" s="9"/>
      <c r="H110" s="10">
        <f t="shared" si="2"/>
        <v>0</v>
      </c>
      <c r="I110" s="11">
        <f t="shared" si="4"/>
        <v>0</v>
      </c>
    </row>
    <row r="111" spans="1:9" ht="15.75" hidden="1">
      <c r="A111" s="32" t="s">
        <v>24</v>
      </c>
      <c r="B111" s="48">
        <v>16.117783</v>
      </c>
      <c r="C111" s="48">
        <v>1.3226</v>
      </c>
      <c r="D111" s="53">
        <f t="shared" si="5"/>
        <v>17.440383</v>
      </c>
      <c r="E111" s="1"/>
      <c r="F111" s="9"/>
      <c r="G111" s="9">
        <v>225.624</v>
      </c>
      <c r="H111" s="10">
        <f t="shared" si="2"/>
        <v>225.624</v>
      </c>
      <c r="I111" s="11">
        <f t="shared" si="4"/>
        <v>0</v>
      </c>
    </row>
    <row r="112" spans="1:9" ht="15.75" hidden="1">
      <c r="A112" s="32" t="s">
        <v>25</v>
      </c>
      <c r="B112" s="48">
        <v>10.228385</v>
      </c>
      <c r="C112" s="48">
        <v>1.182705</v>
      </c>
      <c r="D112" s="53">
        <f t="shared" si="5"/>
        <v>11.41109</v>
      </c>
      <c r="E112" s="2"/>
      <c r="F112" s="4"/>
      <c r="G112" s="9">
        <v>44.802</v>
      </c>
      <c r="H112" s="10">
        <f t="shared" si="2"/>
        <v>44.802</v>
      </c>
      <c r="I112" s="11">
        <f t="shared" si="4"/>
        <v>0</v>
      </c>
    </row>
    <row r="113" spans="1:9" ht="15.75" hidden="1">
      <c r="A113" s="32" t="s">
        <v>26</v>
      </c>
      <c r="B113" s="48">
        <v>12.398492</v>
      </c>
      <c r="C113" s="48">
        <v>0.188865</v>
      </c>
      <c r="D113" s="53">
        <f t="shared" si="5"/>
        <v>12.587356999999999</v>
      </c>
      <c r="E113" s="2"/>
      <c r="F113" s="9">
        <v>842.65</v>
      </c>
      <c r="G113" s="9">
        <v>0</v>
      </c>
      <c r="H113" s="10">
        <f t="shared" si="2"/>
        <v>842.65</v>
      </c>
      <c r="I113" s="11">
        <f t="shared" si="4"/>
        <v>842.65</v>
      </c>
    </row>
    <row r="114" spans="1:9" ht="15.75" hidden="1">
      <c r="A114" s="32" t="s">
        <v>15</v>
      </c>
      <c r="B114" s="48">
        <v>13.919929</v>
      </c>
      <c r="C114" s="48">
        <v>1.102014</v>
      </c>
      <c r="D114" s="53">
        <f t="shared" si="5"/>
        <v>15.021943</v>
      </c>
      <c r="E114" s="2"/>
      <c r="F114" s="9"/>
      <c r="G114" s="9"/>
      <c r="H114" s="10">
        <f t="shared" si="2"/>
        <v>0</v>
      </c>
      <c r="I114" s="11">
        <f t="shared" si="4"/>
        <v>0</v>
      </c>
    </row>
    <row r="115" spans="1:9" ht="15.75" hidden="1">
      <c r="A115" s="32" t="s">
        <v>16</v>
      </c>
      <c r="B115" s="48">
        <v>12.594869</v>
      </c>
      <c r="C115" s="48">
        <v>1.09778</v>
      </c>
      <c r="D115" s="53">
        <f t="shared" si="5"/>
        <v>13.692649</v>
      </c>
      <c r="E115" s="2"/>
      <c r="F115" s="9"/>
      <c r="G115" s="9"/>
      <c r="H115" s="10">
        <f t="shared" si="2"/>
        <v>0</v>
      </c>
      <c r="I115" s="11">
        <f t="shared" si="4"/>
        <v>0</v>
      </c>
    </row>
    <row r="116" spans="1:9" ht="15.75" hidden="1">
      <c r="A116" s="32" t="s">
        <v>17</v>
      </c>
      <c r="B116" s="48">
        <v>11.842733</v>
      </c>
      <c r="C116" s="48">
        <v>0.7163</v>
      </c>
      <c r="D116" s="53">
        <f t="shared" si="5"/>
        <v>12.559033000000001</v>
      </c>
      <c r="E116" s="2"/>
      <c r="F116" s="9"/>
      <c r="G116" s="9"/>
      <c r="H116" s="10">
        <f t="shared" si="2"/>
        <v>0</v>
      </c>
      <c r="I116" s="11">
        <f t="shared" si="4"/>
        <v>0</v>
      </c>
    </row>
    <row r="117" spans="1:9" ht="15.75" hidden="1">
      <c r="A117" s="32" t="s">
        <v>18</v>
      </c>
      <c r="B117" s="48">
        <v>14.090443</v>
      </c>
      <c r="C117" s="48">
        <v>1.846167</v>
      </c>
      <c r="D117" s="53">
        <f t="shared" si="5"/>
        <v>15.93661</v>
      </c>
      <c r="E117" s="2"/>
      <c r="F117" s="9"/>
      <c r="G117" s="9">
        <v>1113.8</v>
      </c>
      <c r="H117" s="10">
        <f t="shared" si="2"/>
        <v>1113.8</v>
      </c>
      <c r="I117" s="11">
        <f t="shared" si="4"/>
        <v>0</v>
      </c>
    </row>
    <row r="118" spans="1:9" ht="15.75" hidden="1">
      <c r="A118" s="32" t="s">
        <v>19</v>
      </c>
      <c r="B118" s="48">
        <v>12.867898</v>
      </c>
      <c r="C118" s="48">
        <v>1.366452</v>
      </c>
      <c r="D118" s="53">
        <f t="shared" si="5"/>
        <v>14.234350000000001</v>
      </c>
      <c r="E118" s="2"/>
      <c r="F118" s="9"/>
      <c r="G118" s="9"/>
      <c r="H118" s="10">
        <f t="shared" si="2"/>
        <v>0</v>
      </c>
      <c r="I118" s="11">
        <f t="shared" si="4"/>
        <v>0</v>
      </c>
    </row>
    <row r="119" spans="1:9" ht="15.75" hidden="1">
      <c r="A119" s="32" t="s">
        <v>20</v>
      </c>
      <c r="B119" s="48">
        <v>11.452695</v>
      </c>
      <c r="C119" s="48">
        <v>1.49116</v>
      </c>
      <c r="D119" s="53">
        <f t="shared" si="5"/>
        <v>12.943855000000001</v>
      </c>
      <c r="E119" s="2"/>
      <c r="F119" s="9"/>
      <c r="G119" s="9"/>
      <c r="H119" s="10">
        <f t="shared" si="2"/>
        <v>0</v>
      </c>
      <c r="I119" s="11">
        <f t="shared" si="4"/>
        <v>0</v>
      </c>
    </row>
    <row r="120" spans="1:9" ht="15.75" hidden="1">
      <c r="A120" s="32" t="s">
        <v>21</v>
      </c>
      <c r="B120" s="48">
        <v>14.536665</v>
      </c>
      <c r="C120" s="48">
        <v>2.99286</v>
      </c>
      <c r="D120" s="53">
        <f t="shared" si="5"/>
        <v>17.529525</v>
      </c>
      <c r="E120" s="2"/>
      <c r="F120" s="9"/>
      <c r="G120" s="9"/>
      <c r="H120" s="10"/>
      <c r="I120" s="3"/>
    </row>
    <row r="121" spans="1:9" ht="15.75" hidden="1">
      <c r="A121" s="32" t="s">
        <v>22</v>
      </c>
      <c r="B121" s="48">
        <v>10.13958</v>
      </c>
      <c r="C121" s="48">
        <v>3.373525</v>
      </c>
      <c r="D121" s="53">
        <f t="shared" si="5"/>
        <v>13.513105</v>
      </c>
      <c r="E121" s="2"/>
      <c r="F121" s="18">
        <f>SUM(F79:F120)</f>
        <v>1082.65</v>
      </c>
      <c r="G121" s="18">
        <f>SUM(G79:G120)</f>
        <v>12298.094</v>
      </c>
      <c r="H121" s="10">
        <f>SUM(H79:H120)</f>
        <v>13380.743999999999</v>
      </c>
      <c r="I121" s="16">
        <f>SUM(I79:I120)</f>
        <v>1082.65</v>
      </c>
    </row>
    <row r="122" spans="1:9" ht="15.75" hidden="1">
      <c r="A122" s="32" t="s">
        <v>23</v>
      </c>
      <c r="B122" s="48">
        <v>15.815239</v>
      </c>
      <c r="C122" s="48">
        <v>2.945057</v>
      </c>
      <c r="D122" s="53">
        <f t="shared" si="5"/>
        <v>18.760296</v>
      </c>
      <c r="E122" s="2"/>
      <c r="F122" s="8"/>
      <c r="G122" s="15"/>
      <c r="H122" s="10"/>
      <c r="I122" s="3"/>
    </row>
    <row r="123" spans="1:8" ht="15.75" hidden="1">
      <c r="A123" s="32"/>
      <c r="B123" s="48"/>
      <c r="C123" s="48"/>
      <c r="D123" s="53"/>
      <c r="E123" s="2"/>
      <c r="F123" s="20"/>
      <c r="G123" s="9"/>
      <c r="H123" s="22"/>
    </row>
    <row r="124" spans="1:8" ht="15.75" hidden="1">
      <c r="A124" s="32">
        <v>2003</v>
      </c>
      <c r="B124" s="48"/>
      <c r="C124" s="48"/>
      <c r="D124" s="53"/>
      <c r="E124" s="2"/>
      <c r="F124" s="21"/>
      <c r="G124" s="8"/>
      <c r="H124" s="22"/>
    </row>
    <row r="125" spans="1:8" ht="15.75" hidden="1">
      <c r="A125" s="32" t="s">
        <v>24</v>
      </c>
      <c r="B125" s="48">
        <v>14.448057</v>
      </c>
      <c r="C125" s="48">
        <v>3.492115</v>
      </c>
      <c r="D125" s="53">
        <f aca="true" t="shared" si="6" ref="D125:D136">C125+B125</f>
        <v>17.940172</v>
      </c>
      <c r="E125" s="2"/>
      <c r="F125" s="20"/>
      <c r="G125" s="9"/>
      <c r="H125" s="22"/>
    </row>
    <row r="126" spans="1:9" ht="15.75" hidden="1">
      <c r="A126" s="32" t="s">
        <v>25</v>
      </c>
      <c r="B126" s="48">
        <v>14.78464</v>
      </c>
      <c r="C126" s="48">
        <v>3.1643</v>
      </c>
      <c r="D126" s="53">
        <f t="shared" si="6"/>
        <v>17.94894</v>
      </c>
      <c r="E126" s="2"/>
      <c r="F126" s="20"/>
      <c r="G126" s="23">
        <v>903.48</v>
      </c>
      <c r="H126" s="10">
        <f aca="true" t="shared" si="7" ref="H126:H146">SUM(F126:G126)</f>
        <v>903.48</v>
      </c>
      <c r="I126" s="11">
        <f aca="true" t="shared" si="8" ref="I126:I146">SUM(F126:F126)</f>
        <v>0</v>
      </c>
    </row>
    <row r="127" spans="1:9" ht="15.75" hidden="1">
      <c r="A127" s="32" t="s">
        <v>26</v>
      </c>
      <c r="B127" s="48">
        <v>14.987197</v>
      </c>
      <c r="C127" s="48">
        <v>3.1</v>
      </c>
      <c r="D127" s="53">
        <f t="shared" si="6"/>
        <v>18.087197</v>
      </c>
      <c r="E127" s="2"/>
      <c r="F127" s="20"/>
      <c r="G127" s="23"/>
      <c r="H127" s="10">
        <f t="shared" si="7"/>
        <v>0</v>
      </c>
      <c r="I127" s="11">
        <f t="shared" si="8"/>
        <v>0</v>
      </c>
    </row>
    <row r="128" spans="1:9" ht="15.75" hidden="1">
      <c r="A128" s="32" t="s">
        <v>15</v>
      </c>
      <c r="B128" s="48">
        <v>16.4</v>
      </c>
      <c r="C128" s="48">
        <v>3.3</v>
      </c>
      <c r="D128" s="53">
        <f t="shared" si="6"/>
        <v>19.7</v>
      </c>
      <c r="E128" s="2"/>
      <c r="F128" s="20"/>
      <c r="G128" s="25"/>
      <c r="H128" s="10">
        <f t="shared" si="7"/>
        <v>0</v>
      </c>
      <c r="I128" s="11">
        <f t="shared" si="8"/>
        <v>0</v>
      </c>
    </row>
    <row r="129" spans="1:9" ht="15.75" hidden="1">
      <c r="A129" s="32" t="s">
        <v>16</v>
      </c>
      <c r="B129" s="48">
        <v>14.522315</v>
      </c>
      <c r="C129" s="48">
        <v>1.305954</v>
      </c>
      <c r="D129" s="53">
        <f t="shared" si="6"/>
        <v>15.828269</v>
      </c>
      <c r="E129" s="2"/>
      <c r="F129" s="24"/>
      <c r="G129" s="23"/>
      <c r="H129" s="10">
        <f t="shared" si="7"/>
        <v>0</v>
      </c>
      <c r="I129" s="11">
        <f t="shared" si="8"/>
        <v>0</v>
      </c>
    </row>
    <row r="130" spans="1:9" ht="15.75" hidden="1">
      <c r="A130" s="32" t="s">
        <v>17</v>
      </c>
      <c r="B130" s="48">
        <v>16.689349</v>
      </c>
      <c r="C130" s="48">
        <v>2.79496</v>
      </c>
      <c r="D130" s="53">
        <f t="shared" si="6"/>
        <v>19.484309</v>
      </c>
      <c r="E130" s="2"/>
      <c r="F130" s="20"/>
      <c r="G130" s="23"/>
      <c r="H130" s="10">
        <f t="shared" si="7"/>
        <v>0</v>
      </c>
      <c r="I130" s="11">
        <f t="shared" si="8"/>
        <v>0</v>
      </c>
    </row>
    <row r="131" spans="1:9" ht="15.75" hidden="1">
      <c r="A131" s="32" t="s">
        <v>18</v>
      </c>
      <c r="B131" s="48">
        <v>16.305214</v>
      </c>
      <c r="C131" s="48">
        <v>2.73556</v>
      </c>
      <c r="D131" s="53">
        <f t="shared" si="6"/>
        <v>19.040774</v>
      </c>
      <c r="E131" s="2"/>
      <c r="F131" s="20"/>
      <c r="G131" s="23"/>
      <c r="H131" s="10">
        <f t="shared" si="7"/>
        <v>0</v>
      </c>
      <c r="I131" s="11">
        <f t="shared" si="8"/>
        <v>0</v>
      </c>
    </row>
    <row r="132" spans="1:9" ht="15.75" hidden="1">
      <c r="A132" s="32" t="s">
        <v>19</v>
      </c>
      <c r="B132" s="48">
        <v>14.519304</v>
      </c>
      <c r="C132" s="48">
        <v>2.051507</v>
      </c>
      <c r="D132" s="53">
        <f t="shared" si="6"/>
        <v>16.570811</v>
      </c>
      <c r="E132" s="2"/>
      <c r="F132" s="21"/>
      <c r="G132" s="23"/>
      <c r="H132" s="10">
        <f t="shared" si="7"/>
        <v>0</v>
      </c>
      <c r="I132" s="11">
        <f t="shared" si="8"/>
        <v>0</v>
      </c>
    </row>
    <row r="133" spans="1:9" ht="15.75" hidden="1">
      <c r="A133" s="32" t="s">
        <v>20</v>
      </c>
      <c r="B133" s="48">
        <v>13.189265</v>
      </c>
      <c r="C133" s="48">
        <v>0.790759</v>
      </c>
      <c r="D133" s="53">
        <f t="shared" si="6"/>
        <v>13.980024</v>
      </c>
      <c r="E133" s="2"/>
      <c r="F133" s="21"/>
      <c r="G133" s="23"/>
      <c r="H133" s="10">
        <f t="shared" si="7"/>
        <v>0</v>
      </c>
      <c r="I133" s="11">
        <f t="shared" si="8"/>
        <v>0</v>
      </c>
    </row>
    <row r="134" spans="1:9" ht="15.75" hidden="1">
      <c r="A134" s="32" t="s">
        <v>21</v>
      </c>
      <c r="B134" s="48">
        <v>14.123056</v>
      </c>
      <c r="C134" s="48">
        <v>0.891803</v>
      </c>
      <c r="D134" s="53">
        <f t="shared" si="6"/>
        <v>15.014859</v>
      </c>
      <c r="E134" s="2"/>
      <c r="F134" s="21"/>
      <c r="G134" s="23"/>
      <c r="H134" s="10">
        <f t="shared" si="7"/>
        <v>0</v>
      </c>
      <c r="I134" s="11">
        <f t="shared" si="8"/>
        <v>0</v>
      </c>
    </row>
    <row r="135" spans="1:9" ht="15.75" hidden="1">
      <c r="A135" s="32" t="s">
        <v>22</v>
      </c>
      <c r="B135" s="48">
        <v>10.411736</v>
      </c>
      <c r="C135" s="48">
        <v>1.408422</v>
      </c>
      <c r="D135" s="53">
        <f t="shared" si="6"/>
        <v>11.820158</v>
      </c>
      <c r="E135" s="2"/>
      <c r="F135" s="21"/>
      <c r="G135" s="23"/>
      <c r="H135" s="10">
        <f t="shared" si="7"/>
        <v>0</v>
      </c>
      <c r="I135" s="11">
        <f t="shared" si="8"/>
        <v>0</v>
      </c>
    </row>
    <row r="136" spans="1:9" ht="15" customHeight="1" hidden="1">
      <c r="A136" s="32" t="s">
        <v>23</v>
      </c>
      <c r="B136" s="48">
        <v>14.967108</v>
      </c>
      <c r="C136" s="48">
        <v>1.905259</v>
      </c>
      <c r="D136" s="53">
        <f t="shared" si="6"/>
        <v>16.872367</v>
      </c>
      <c r="E136" s="2"/>
      <c r="F136" s="21"/>
      <c r="G136" s="23"/>
      <c r="H136" s="10">
        <f t="shared" si="7"/>
        <v>0</v>
      </c>
      <c r="I136" s="11">
        <f t="shared" si="8"/>
        <v>0</v>
      </c>
    </row>
    <row r="137" spans="1:9" ht="15" customHeight="1" hidden="1">
      <c r="A137" s="32"/>
      <c r="B137" s="52"/>
      <c r="C137" s="52"/>
      <c r="D137" s="53"/>
      <c r="E137" s="2"/>
      <c r="F137" s="21"/>
      <c r="G137" s="23"/>
      <c r="H137" s="10">
        <f t="shared" si="7"/>
        <v>0</v>
      </c>
      <c r="I137" s="11">
        <f t="shared" si="8"/>
        <v>0</v>
      </c>
    </row>
    <row r="138" spans="1:9" ht="15" customHeight="1" hidden="1">
      <c r="A138" s="32"/>
      <c r="B138" s="52"/>
      <c r="C138" s="52"/>
      <c r="D138" s="53"/>
      <c r="E138" s="2"/>
      <c r="F138" s="21"/>
      <c r="G138" s="23"/>
      <c r="H138" s="10">
        <f t="shared" si="7"/>
        <v>0</v>
      </c>
      <c r="I138" s="11">
        <f t="shared" si="8"/>
        <v>0</v>
      </c>
    </row>
    <row r="139" spans="1:9" ht="15" customHeight="1" hidden="1">
      <c r="A139" s="32"/>
      <c r="B139" s="52"/>
      <c r="C139" s="52"/>
      <c r="D139" s="53"/>
      <c r="E139" s="2"/>
      <c r="F139" s="21"/>
      <c r="G139" s="23"/>
      <c r="H139" s="10">
        <f t="shared" si="7"/>
        <v>0</v>
      </c>
      <c r="I139" s="11">
        <f t="shared" si="8"/>
        <v>0</v>
      </c>
    </row>
    <row r="140" spans="1:9" ht="15" customHeight="1" hidden="1">
      <c r="A140" s="32">
        <v>2005</v>
      </c>
      <c r="B140" s="52"/>
      <c r="C140" s="52"/>
      <c r="D140" s="53"/>
      <c r="E140" s="2"/>
      <c r="F140" s="21"/>
      <c r="G140" s="23"/>
      <c r="H140" s="10">
        <f t="shared" si="7"/>
        <v>0</v>
      </c>
      <c r="I140" s="11">
        <f t="shared" si="8"/>
        <v>0</v>
      </c>
    </row>
    <row r="141" spans="1:9" ht="15" customHeight="1" hidden="1">
      <c r="A141" s="32" t="s">
        <v>10</v>
      </c>
      <c r="B141" s="48">
        <v>39.812223</v>
      </c>
      <c r="C141" s="48">
        <v>6.460601</v>
      </c>
      <c r="D141" s="53">
        <v>46.272824</v>
      </c>
      <c r="E141" s="2"/>
      <c r="F141" s="8"/>
      <c r="G141" s="14"/>
      <c r="H141" s="10">
        <f t="shared" si="7"/>
        <v>0</v>
      </c>
      <c r="I141" s="11">
        <f t="shared" si="8"/>
        <v>0</v>
      </c>
    </row>
    <row r="142" spans="1:9" ht="15" customHeight="1" hidden="1">
      <c r="A142" s="32" t="s">
        <v>11</v>
      </c>
      <c r="B142" s="48">
        <v>49.121064</v>
      </c>
      <c r="C142" s="48">
        <v>3.012568</v>
      </c>
      <c r="D142" s="53">
        <v>52.133632</v>
      </c>
      <c r="E142" s="2"/>
      <c r="F142" s="8"/>
      <c r="G142" s="26"/>
      <c r="H142" s="10">
        <f t="shared" si="7"/>
        <v>0</v>
      </c>
      <c r="I142" s="11">
        <f t="shared" si="8"/>
        <v>0</v>
      </c>
    </row>
    <row r="143" spans="1:9" ht="15" customHeight="1" hidden="1">
      <c r="A143" s="32" t="s">
        <v>12</v>
      </c>
      <c r="B143" s="48">
        <v>48.851039</v>
      </c>
      <c r="C143" s="48">
        <v>3.609954</v>
      </c>
      <c r="D143" s="53">
        <v>52.460993</v>
      </c>
      <c r="E143" s="2"/>
      <c r="F143" s="8"/>
      <c r="G143" s="26"/>
      <c r="H143" s="10">
        <f t="shared" si="7"/>
        <v>0</v>
      </c>
      <c r="I143" s="11">
        <f t="shared" si="8"/>
        <v>0</v>
      </c>
    </row>
    <row r="144" spans="1:9" ht="15" customHeight="1" hidden="1">
      <c r="A144" s="32" t="s">
        <v>13</v>
      </c>
      <c r="B144" s="48">
        <v>50.665976</v>
      </c>
      <c r="C144" s="48">
        <v>3.404088</v>
      </c>
      <c r="D144" s="53">
        <v>54.070064</v>
      </c>
      <c r="E144" s="2"/>
      <c r="F144" s="9"/>
      <c r="G144" s="23"/>
      <c r="H144" s="10">
        <f t="shared" si="7"/>
        <v>0</v>
      </c>
      <c r="I144" s="11">
        <f t="shared" si="8"/>
        <v>0</v>
      </c>
    </row>
    <row r="145" spans="1:9" ht="15" customHeight="1" hidden="1">
      <c r="A145" s="32">
        <v>2008</v>
      </c>
      <c r="B145" s="48">
        <v>107.291687</v>
      </c>
      <c r="C145" s="48">
        <v>8.52488</v>
      </c>
      <c r="D145" s="53">
        <v>115.82656700000001</v>
      </c>
      <c r="E145" s="2"/>
      <c r="F145" s="9"/>
      <c r="G145" s="14">
        <v>66.7</v>
      </c>
      <c r="H145" s="10">
        <f t="shared" si="7"/>
        <v>66.7</v>
      </c>
      <c r="I145" s="11">
        <f t="shared" si="8"/>
        <v>0</v>
      </c>
    </row>
    <row r="146" spans="1:9" ht="15" customHeight="1" hidden="1">
      <c r="A146" s="32">
        <v>2009</v>
      </c>
      <c r="B146" s="48">
        <v>167.64604500000002</v>
      </c>
      <c r="C146" s="48">
        <v>5.816890000000001</v>
      </c>
      <c r="D146" s="53">
        <v>173.462935</v>
      </c>
      <c r="E146" s="2"/>
      <c r="F146" s="9"/>
      <c r="G146" s="14"/>
      <c r="H146" s="10">
        <f t="shared" si="7"/>
        <v>0</v>
      </c>
      <c r="I146" s="11">
        <f t="shared" si="8"/>
        <v>0</v>
      </c>
    </row>
    <row r="147" spans="1:9" ht="15" customHeight="1" hidden="1">
      <c r="A147" s="32">
        <v>2010</v>
      </c>
      <c r="B147" s="48">
        <v>213.541967</v>
      </c>
      <c r="C147" s="48">
        <v>8.724429</v>
      </c>
      <c r="D147" s="48">
        <v>222.266396</v>
      </c>
      <c r="E147" s="2"/>
      <c r="F147" s="9"/>
      <c r="G147" s="14"/>
      <c r="H147" s="10"/>
      <c r="I147" s="11"/>
    </row>
    <row r="148" spans="1:9" ht="15" customHeight="1" hidden="1">
      <c r="A148" s="32">
        <v>2011</v>
      </c>
      <c r="B148" s="48">
        <f>B226+B227+B228+B229</f>
        <v>224.156569</v>
      </c>
      <c r="C148" s="48">
        <f>C226+C227+C228+C229</f>
        <v>9.507214699999999</v>
      </c>
      <c r="D148" s="48">
        <v>233.66378369999998</v>
      </c>
      <c r="E148" s="2"/>
      <c r="F148" s="9"/>
      <c r="G148" s="14"/>
      <c r="H148" s="10"/>
      <c r="I148" s="11"/>
    </row>
    <row r="149" spans="1:9" ht="15" customHeight="1">
      <c r="A149" s="32">
        <v>2012</v>
      </c>
      <c r="B149" s="48">
        <v>183.023856</v>
      </c>
      <c r="C149" s="48">
        <v>16.015599</v>
      </c>
      <c r="D149" s="48">
        <v>199.039455</v>
      </c>
      <c r="E149" s="2"/>
      <c r="F149" s="9"/>
      <c r="G149" s="14"/>
      <c r="H149" s="10"/>
      <c r="I149" s="11"/>
    </row>
    <row r="150" spans="1:9" ht="15" customHeight="1">
      <c r="A150" s="32">
        <v>2013</v>
      </c>
      <c r="B150" s="48">
        <v>95.422667</v>
      </c>
      <c r="C150" s="48">
        <f>C279+C280+C281+C282</f>
        <v>11.072482</v>
      </c>
      <c r="D150" s="48">
        <v>106.495149</v>
      </c>
      <c r="E150" s="2"/>
      <c r="F150" s="9"/>
      <c r="G150" s="14"/>
      <c r="H150" s="10"/>
      <c r="I150" s="11"/>
    </row>
    <row r="151" spans="1:9" ht="15" customHeight="1">
      <c r="A151" s="32">
        <v>2014</v>
      </c>
      <c r="B151" s="48">
        <f>B285+B286+B287+B288</f>
        <v>126.186557</v>
      </c>
      <c r="C151" s="48">
        <f>C285+C286+C287+C288</f>
        <v>13.777436</v>
      </c>
      <c r="D151" s="48">
        <f>D285+D286+D287+D288</f>
        <v>139.963993</v>
      </c>
      <c r="E151" s="2"/>
      <c r="F151" s="9"/>
      <c r="G151" s="14"/>
      <c r="H151" s="10"/>
      <c r="I151" s="11"/>
    </row>
    <row r="152" spans="1:9" ht="15" customHeight="1">
      <c r="A152" s="32">
        <v>2015</v>
      </c>
      <c r="B152" s="48">
        <f>B291+B292+B293+B294</f>
        <v>72.370908</v>
      </c>
      <c r="C152" s="48">
        <f>C291+C292+C293+C294</f>
        <v>9.612396</v>
      </c>
      <c r="D152" s="48">
        <f>D291+D292+D293+D294</f>
        <v>81.983304</v>
      </c>
      <c r="E152" s="2"/>
      <c r="F152" s="9"/>
      <c r="G152" s="14"/>
      <c r="H152" s="10"/>
      <c r="I152" s="11"/>
    </row>
    <row r="153" spans="1:9" ht="15" customHeight="1">
      <c r="A153" s="32">
        <v>2016</v>
      </c>
      <c r="B153" s="48">
        <f>B297+B298+B299+B300</f>
        <v>101.255218</v>
      </c>
      <c r="C153" s="48">
        <f>C297+C298+C299+C300</f>
        <v>7.898613000000001</v>
      </c>
      <c r="D153" s="48">
        <f>D297+D298+D299+D300</f>
        <v>109.153831</v>
      </c>
      <c r="E153" s="2"/>
      <c r="F153" s="9"/>
      <c r="G153" s="14"/>
      <c r="H153" s="10"/>
      <c r="I153" s="11"/>
    </row>
    <row r="154" spans="1:9" ht="15" customHeight="1">
      <c r="A154" s="32"/>
      <c r="B154" s="48"/>
      <c r="C154" s="48"/>
      <c r="D154" s="53"/>
      <c r="E154" s="2"/>
      <c r="F154" s="9"/>
      <c r="G154" s="14"/>
      <c r="H154" s="10">
        <f>SUM(F154:G154)</f>
        <v>0</v>
      </c>
      <c r="I154" s="11">
        <f>SUM(F154:F154)</f>
        <v>0</v>
      </c>
    </row>
    <row r="155" spans="1:9" ht="15" customHeight="1" hidden="1">
      <c r="A155" s="32"/>
      <c r="B155" s="48"/>
      <c r="C155" s="54"/>
      <c r="D155" s="53"/>
      <c r="E155" s="2"/>
      <c r="F155" s="9"/>
      <c r="G155" s="14"/>
      <c r="H155" s="10">
        <f>SUM(F155:G155)</f>
        <v>0</v>
      </c>
      <c r="I155" s="11">
        <f>SUM(F155:F155)</f>
        <v>0</v>
      </c>
    </row>
    <row r="156" spans="1:9" ht="15" customHeight="1" hidden="1">
      <c r="A156" s="32">
        <v>2006</v>
      </c>
      <c r="B156" s="48"/>
      <c r="C156" s="54"/>
      <c r="D156" s="53"/>
      <c r="E156" s="2"/>
      <c r="F156" s="9"/>
      <c r="G156" s="14"/>
      <c r="H156" s="10">
        <f>SUM(F156:G156)</f>
        <v>0</v>
      </c>
      <c r="I156" s="11">
        <f>SUM(F156:F156)</f>
        <v>0</v>
      </c>
    </row>
    <row r="157" spans="1:9" ht="15" customHeight="1" hidden="1">
      <c r="A157" s="32" t="s">
        <v>10</v>
      </c>
      <c r="B157" s="48">
        <v>51.166514</v>
      </c>
      <c r="C157" s="54">
        <v>1.013198</v>
      </c>
      <c r="D157" s="53">
        <v>52.179712</v>
      </c>
      <c r="E157" s="2"/>
      <c r="F157" s="9"/>
      <c r="G157" s="14"/>
      <c r="H157" s="10">
        <f>SUM(F157:G157)</f>
        <v>0</v>
      </c>
      <c r="I157" s="11">
        <f>SUM(F157:F157)</f>
        <v>0</v>
      </c>
    </row>
    <row r="158" spans="1:9" ht="15" customHeight="1" hidden="1">
      <c r="A158" s="32" t="s">
        <v>11</v>
      </c>
      <c r="B158" s="48">
        <v>40.293353</v>
      </c>
      <c r="C158" s="54">
        <v>0.802633</v>
      </c>
      <c r="D158" s="53">
        <v>41.095986</v>
      </c>
      <c r="E158" s="2"/>
      <c r="F158" s="9"/>
      <c r="G158" s="14"/>
      <c r="H158" s="10"/>
      <c r="I158" s="11"/>
    </row>
    <row r="159" spans="1:9" ht="15" customHeight="1" hidden="1">
      <c r="A159" s="32" t="s">
        <v>12</v>
      </c>
      <c r="B159" s="48">
        <v>41.459262</v>
      </c>
      <c r="C159" s="54">
        <v>3.28895</v>
      </c>
      <c r="D159" s="53">
        <v>44.758212</v>
      </c>
      <c r="E159" s="2"/>
      <c r="F159" s="19">
        <f>SUM(F126:F158)</f>
        <v>0</v>
      </c>
      <c r="G159" s="19">
        <f>SUM(G126:G158)</f>
        <v>970.1800000000001</v>
      </c>
      <c r="H159" s="10">
        <f>SUM(F159:G159)</f>
        <v>970.1800000000001</v>
      </c>
      <c r="I159" s="17">
        <f>SUM(F159:F159)</f>
        <v>0</v>
      </c>
    </row>
    <row r="160" spans="1:5" ht="15" customHeight="1" hidden="1">
      <c r="A160" s="32" t="s">
        <v>13</v>
      </c>
      <c r="B160" s="48">
        <v>39.150293</v>
      </c>
      <c r="C160" s="54">
        <v>5.356854</v>
      </c>
      <c r="D160" s="53">
        <v>44.6</v>
      </c>
      <c r="E160" s="2"/>
    </row>
    <row r="161" spans="1:5" ht="15.75" hidden="1">
      <c r="A161" s="32"/>
      <c r="B161" s="52"/>
      <c r="C161" s="55"/>
      <c r="D161" s="53"/>
      <c r="E161" s="2"/>
    </row>
    <row r="162" spans="1:5" ht="15.75" hidden="1">
      <c r="A162" s="32">
        <v>2004</v>
      </c>
      <c r="B162" s="48"/>
      <c r="C162" s="48"/>
      <c r="D162" s="53"/>
      <c r="E162" s="2"/>
    </row>
    <row r="163" spans="1:5" ht="15.75" hidden="1">
      <c r="A163" s="32" t="s">
        <v>24</v>
      </c>
      <c r="B163" s="48">
        <v>8.445402</v>
      </c>
      <c r="C163" s="48">
        <v>0.587345</v>
      </c>
      <c r="D163" s="53">
        <f aca="true" t="shared" si="9" ref="D163:D175">C163+B163</f>
        <v>9.032747</v>
      </c>
      <c r="E163" s="2"/>
    </row>
    <row r="164" spans="1:5" ht="15.75" hidden="1">
      <c r="A164" s="32" t="s">
        <v>25</v>
      </c>
      <c r="B164" s="48">
        <v>10.640359</v>
      </c>
      <c r="C164" s="48">
        <v>0.997504</v>
      </c>
      <c r="D164" s="53">
        <f t="shared" si="9"/>
        <v>11.637863</v>
      </c>
      <c r="E164" s="2"/>
    </row>
    <row r="165" spans="1:5" ht="15.75" hidden="1">
      <c r="A165" s="32" t="s">
        <v>26</v>
      </c>
      <c r="B165" s="48">
        <v>16.734073</v>
      </c>
      <c r="C165" s="48">
        <v>0.315679</v>
      </c>
      <c r="D165" s="53">
        <f t="shared" si="9"/>
        <v>17.049751999999998</v>
      </c>
      <c r="E165" s="2"/>
    </row>
    <row r="166" spans="1:5" ht="15.75" hidden="1">
      <c r="A166" s="32">
        <v>2004</v>
      </c>
      <c r="B166" s="48"/>
      <c r="C166" s="48"/>
      <c r="D166" s="53"/>
      <c r="E166" s="2"/>
    </row>
    <row r="167" spans="1:5" ht="15.75" hidden="1">
      <c r="A167" s="32" t="s">
        <v>15</v>
      </c>
      <c r="B167" s="48">
        <v>13.922517</v>
      </c>
      <c r="C167" s="48">
        <v>0.527652</v>
      </c>
      <c r="D167" s="53">
        <f t="shared" si="9"/>
        <v>14.450168999999999</v>
      </c>
      <c r="E167" s="2"/>
    </row>
    <row r="168" spans="1:5" ht="15.75" hidden="1">
      <c r="A168" s="32" t="s">
        <v>16</v>
      </c>
      <c r="B168" s="48">
        <v>21.393744</v>
      </c>
      <c r="C168" s="48">
        <v>0.2063</v>
      </c>
      <c r="D168" s="53">
        <f t="shared" si="9"/>
        <v>21.600044</v>
      </c>
      <c r="E168" s="2"/>
    </row>
    <row r="169" spans="1:5" ht="15.75" hidden="1">
      <c r="A169" s="32" t="s">
        <v>17</v>
      </c>
      <c r="B169" s="48">
        <v>12.278638</v>
      </c>
      <c r="C169" s="48">
        <v>0.182</v>
      </c>
      <c r="D169" s="53">
        <f t="shared" si="9"/>
        <v>12.460638000000001</v>
      </c>
      <c r="E169" s="2"/>
    </row>
    <row r="170" spans="1:5" ht="15.75" hidden="1">
      <c r="A170" s="32" t="s">
        <v>18</v>
      </c>
      <c r="B170" s="48">
        <v>12.125269</v>
      </c>
      <c r="C170" s="48">
        <v>0.6593</v>
      </c>
      <c r="D170" s="53">
        <f t="shared" si="9"/>
        <v>12.784569</v>
      </c>
      <c r="E170" s="2"/>
    </row>
    <row r="171" spans="1:5" ht="15.75" hidden="1">
      <c r="A171" s="32" t="s">
        <v>19</v>
      </c>
      <c r="B171" s="48">
        <v>16.9</v>
      </c>
      <c r="C171" s="54">
        <v>1.724549</v>
      </c>
      <c r="D171" s="53">
        <f t="shared" si="9"/>
        <v>18.624549</v>
      </c>
      <c r="E171" s="2"/>
    </row>
    <row r="172" spans="1:5" ht="15.75" hidden="1">
      <c r="A172" s="32" t="s">
        <v>20</v>
      </c>
      <c r="B172" s="48">
        <v>13.36035</v>
      </c>
      <c r="C172" s="54">
        <v>2.78817</v>
      </c>
      <c r="D172" s="53">
        <v>16.2</v>
      </c>
      <c r="E172" s="2"/>
    </row>
    <row r="173" spans="1:5" ht="15.75" hidden="1">
      <c r="A173" s="32" t="s">
        <v>21</v>
      </c>
      <c r="B173" s="48">
        <v>16.984322</v>
      </c>
      <c r="C173" s="54">
        <v>1.71414</v>
      </c>
      <c r="D173" s="53">
        <f t="shared" si="9"/>
        <v>18.698462</v>
      </c>
      <c r="E173" s="2"/>
    </row>
    <row r="174" spans="1:5" ht="15.75" hidden="1">
      <c r="A174" s="32" t="s">
        <v>22</v>
      </c>
      <c r="B174" s="48">
        <v>15.864495</v>
      </c>
      <c r="C174" s="54">
        <v>3.445229</v>
      </c>
      <c r="D174" s="53">
        <f t="shared" si="9"/>
        <v>19.309724</v>
      </c>
      <c r="E174" s="2"/>
    </row>
    <row r="175" spans="1:5" ht="15.75" hidden="1">
      <c r="A175" s="32" t="s">
        <v>23</v>
      </c>
      <c r="B175" s="48">
        <v>10.41939</v>
      </c>
      <c r="C175" s="54">
        <v>1.4604</v>
      </c>
      <c r="D175" s="53">
        <f t="shared" si="9"/>
        <v>11.87979</v>
      </c>
      <c r="E175" s="2"/>
    </row>
    <row r="176" spans="1:5" ht="15.75" hidden="1">
      <c r="A176" s="32"/>
      <c r="B176" s="48"/>
      <c r="C176" s="54"/>
      <c r="D176" s="53"/>
      <c r="E176" s="2"/>
    </row>
    <row r="177" spans="1:5" ht="15.75" hidden="1">
      <c r="A177" s="32">
        <v>2008</v>
      </c>
      <c r="B177" s="48"/>
      <c r="C177" s="54"/>
      <c r="D177" s="53"/>
      <c r="E177" s="2"/>
    </row>
    <row r="178" spans="1:5" ht="15.75" hidden="1">
      <c r="A178" s="32" t="s">
        <v>10</v>
      </c>
      <c r="B178" s="48">
        <v>27.950539</v>
      </c>
      <c r="C178" s="54">
        <v>1.770442</v>
      </c>
      <c r="D178" s="53">
        <v>29.720981</v>
      </c>
      <c r="E178" s="2"/>
    </row>
    <row r="179" spans="1:5" ht="15.75" hidden="1">
      <c r="A179" s="32" t="s">
        <v>11</v>
      </c>
      <c r="B179" s="48">
        <v>25.992843</v>
      </c>
      <c r="C179" s="54">
        <v>0.1999</v>
      </c>
      <c r="D179" s="53">
        <v>26.192743</v>
      </c>
      <c r="E179" s="2"/>
    </row>
    <row r="180" spans="1:5" ht="15.75" hidden="1">
      <c r="A180" s="32" t="s">
        <v>12</v>
      </c>
      <c r="B180" s="48">
        <v>25.749835</v>
      </c>
      <c r="C180" s="54">
        <v>2.660074</v>
      </c>
      <c r="D180" s="53">
        <v>28.419909</v>
      </c>
      <c r="E180" s="2"/>
    </row>
    <row r="181" spans="1:5" ht="15.75" hidden="1">
      <c r="A181" s="32" t="s">
        <v>13</v>
      </c>
      <c r="B181" s="48">
        <v>27.59847</v>
      </c>
      <c r="C181" s="54">
        <v>3.894464</v>
      </c>
      <c r="D181" s="53">
        <v>31.492933999999998</v>
      </c>
      <c r="E181" s="2"/>
    </row>
    <row r="182" spans="1:5" ht="15.75" customHeight="1" hidden="1">
      <c r="A182" s="32"/>
      <c r="B182" s="48"/>
      <c r="C182" s="54"/>
      <c r="D182" s="53"/>
      <c r="E182" s="2"/>
    </row>
    <row r="183" spans="1:5" ht="15.75" customHeight="1" hidden="1">
      <c r="A183" s="32">
        <v>2009</v>
      </c>
      <c r="B183" s="48"/>
      <c r="C183" s="54"/>
      <c r="D183" s="53"/>
      <c r="E183" s="2"/>
    </row>
    <row r="184" spans="1:5" ht="15.75" customHeight="1" hidden="1">
      <c r="A184" s="32" t="s">
        <v>10</v>
      </c>
      <c r="B184" s="48">
        <v>37.253629000000004</v>
      </c>
      <c r="C184" s="54">
        <v>2.7792540000000003</v>
      </c>
      <c r="D184" s="53">
        <v>40.032883</v>
      </c>
      <c r="E184" s="2"/>
    </row>
    <row r="185" spans="1:5" ht="15.75" customHeight="1" hidden="1">
      <c r="A185" s="32" t="s">
        <v>11</v>
      </c>
      <c r="B185" s="48">
        <v>36.551069999999996</v>
      </c>
      <c r="C185" s="54">
        <v>1.436147</v>
      </c>
      <c r="D185" s="53">
        <v>37.987217</v>
      </c>
      <c r="E185" s="2"/>
    </row>
    <row r="186" spans="1:5" ht="15.75" customHeight="1" hidden="1">
      <c r="A186" s="32" t="s">
        <v>12</v>
      </c>
      <c r="B186" s="48">
        <v>46.986569</v>
      </c>
      <c r="C186" s="54">
        <v>0.9421919999999999</v>
      </c>
      <c r="D186" s="53">
        <v>47.928761</v>
      </c>
      <c r="E186" s="2"/>
    </row>
    <row r="187" spans="1:5" ht="15.75" customHeight="1" hidden="1">
      <c r="A187" s="32" t="s">
        <v>13</v>
      </c>
      <c r="B187" s="48">
        <v>46.854777</v>
      </c>
      <c r="C187" s="54">
        <v>0.659297</v>
      </c>
      <c r="D187" s="53">
        <v>47.514073999999994</v>
      </c>
      <c r="E187" s="2"/>
    </row>
    <row r="188" spans="1:5" ht="15.75" customHeight="1" hidden="1">
      <c r="A188" s="32"/>
      <c r="B188" s="48"/>
      <c r="C188" s="54"/>
      <c r="D188" s="53"/>
      <c r="E188" s="2"/>
    </row>
    <row r="189" spans="1:5" ht="15.75" customHeight="1" hidden="1">
      <c r="A189" s="32">
        <v>2010</v>
      </c>
      <c r="B189" s="48"/>
      <c r="C189" s="54"/>
      <c r="D189" s="53"/>
      <c r="E189" s="2"/>
    </row>
    <row r="190" spans="1:5" ht="15.75" customHeight="1" hidden="1">
      <c r="A190" s="32" t="s">
        <v>10</v>
      </c>
      <c r="B190" s="48">
        <f>SUM(B265:B267)</f>
        <v>45.296916</v>
      </c>
      <c r="C190" s="48">
        <f>SUM(C265:C267)</f>
        <v>0.733654</v>
      </c>
      <c r="D190" s="48">
        <f>SUM(D265:D267)</f>
        <v>46.03057</v>
      </c>
      <c r="E190" s="2"/>
    </row>
    <row r="191" spans="1:5" ht="15.75" customHeight="1" hidden="1">
      <c r="A191" s="32"/>
      <c r="B191" s="48"/>
      <c r="C191" s="54">
        <v>0.257699</v>
      </c>
      <c r="D191" s="53"/>
      <c r="E191" s="2"/>
    </row>
    <row r="192" spans="1:5" ht="15.75" customHeight="1" hidden="1">
      <c r="A192" s="32">
        <v>2006</v>
      </c>
      <c r="B192" s="48"/>
      <c r="C192" s="54"/>
      <c r="D192" s="53"/>
      <c r="E192" s="2"/>
    </row>
    <row r="193" spans="1:5" ht="15.75" customHeight="1" hidden="1">
      <c r="A193" s="32" t="s">
        <v>24</v>
      </c>
      <c r="B193" s="48">
        <v>18.729099</v>
      </c>
      <c r="C193" s="54">
        <v>0.375967</v>
      </c>
      <c r="D193" s="53">
        <f aca="true" t="shared" si="10" ref="D193:D205">C193+B193</f>
        <v>19.105066</v>
      </c>
      <c r="E193" s="2"/>
    </row>
    <row r="194" spans="1:5" ht="15.75" customHeight="1" hidden="1">
      <c r="A194" s="32" t="s">
        <v>25</v>
      </c>
      <c r="B194" s="48">
        <v>17.316665</v>
      </c>
      <c r="C194" s="54">
        <v>0.432206</v>
      </c>
      <c r="D194" s="53">
        <f t="shared" si="10"/>
        <v>17.748871</v>
      </c>
      <c r="E194" s="2"/>
    </row>
    <row r="195" spans="1:5" ht="15.75" customHeight="1" hidden="1">
      <c r="A195" s="32" t="s">
        <v>26</v>
      </c>
      <c r="B195" s="48">
        <v>15.12075</v>
      </c>
      <c r="C195" s="54">
        <v>0.205025</v>
      </c>
      <c r="D195" s="53">
        <f t="shared" si="10"/>
        <v>15.325775</v>
      </c>
      <c r="E195" s="2"/>
    </row>
    <row r="196" spans="1:5" ht="15.75" customHeight="1" hidden="1">
      <c r="A196" s="32" t="s">
        <v>15</v>
      </c>
      <c r="B196" s="48">
        <v>13.186708</v>
      </c>
      <c r="C196" s="54">
        <v>0.243453</v>
      </c>
      <c r="D196" s="53">
        <f t="shared" si="10"/>
        <v>13.430161</v>
      </c>
      <c r="E196" s="2"/>
    </row>
    <row r="197" spans="1:5" ht="15.75" customHeight="1" hidden="1">
      <c r="A197" s="32" t="s">
        <v>16</v>
      </c>
      <c r="B197" s="48">
        <v>12.696168</v>
      </c>
      <c r="C197" s="54">
        <v>0.41318</v>
      </c>
      <c r="D197" s="53">
        <f t="shared" si="10"/>
        <v>13.109348</v>
      </c>
      <c r="E197" s="2"/>
    </row>
    <row r="198" spans="1:5" ht="15.75" customHeight="1" hidden="1">
      <c r="A198" s="32" t="s">
        <v>17</v>
      </c>
      <c r="B198" s="48">
        <v>14.410477</v>
      </c>
      <c r="C198" s="54">
        <v>0.146</v>
      </c>
      <c r="D198" s="53">
        <f t="shared" si="10"/>
        <v>14.556477000000001</v>
      </c>
      <c r="E198" s="2"/>
    </row>
    <row r="199" spans="1:5" ht="15.75" customHeight="1" hidden="1">
      <c r="A199" s="32" t="s">
        <v>18</v>
      </c>
      <c r="B199" s="48">
        <v>12.997487</v>
      </c>
      <c r="C199" s="54">
        <v>0.25585</v>
      </c>
      <c r="D199" s="53">
        <f t="shared" si="10"/>
        <v>13.253337</v>
      </c>
      <c r="E199" s="2"/>
    </row>
    <row r="200" spans="1:5" ht="15.75" customHeight="1" hidden="1">
      <c r="A200" s="32" t="s">
        <v>19</v>
      </c>
      <c r="B200" s="48">
        <v>16.553924</v>
      </c>
      <c r="C200" s="54">
        <v>1.51808</v>
      </c>
      <c r="D200" s="53">
        <f t="shared" si="10"/>
        <v>18.072004</v>
      </c>
      <c r="E200" s="2"/>
    </row>
    <row r="201" spans="1:5" ht="15.75" customHeight="1" hidden="1">
      <c r="A201" s="32" t="s">
        <v>20</v>
      </c>
      <c r="B201" s="48">
        <v>11.877851</v>
      </c>
      <c r="C201" s="54">
        <v>1.51502</v>
      </c>
      <c r="D201" s="53">
        <f t="shared" si="10"/>
        <v>13.392871</v>
      </c>
      <c r="E201" s="2"/>
    </row>
    <row r="202" spans="1:5" ht="15.75" customHeight="1" hidden="1">
      <c r="A202" s="32" t="s">
        <v>21</v>
      </c>
      <c r="B202" s="48">
        <v>11.877851</v>
      </c>
      <c r="C202" s="54">
        <v>1.51502</v>
      </c>
      <c r="D202" s="53">
        <f t="shared" si="10"/>
        <v>13.392871</v>
      </c>
      <c r="E202" s="2"/>
    </row>
    <row r="203" spans="1:5" ht="15.75" customHeight="1" hidden="1">
      <c r="A203" s="32" t="s">
        <v>21</v>
      </c>
      <c r="B203" s="48">
        <v>12.082535</v>
      </c>
      <c r="C203" s="54">
        <v>2.511173</v>
      </c>
      <c r="D203" s="53">
        <f t="shared" si="10"/>
        <v>14.593708</v>
      </c>
      <c r="E203" s="2"/>
    </row>
    <row r="204" spans="1:5" ht="15.75" customHeight="1" hidden="1">
      <c r="A204" s="32" t="s">
        <v>22</v>
      </c>
      <c r="B204" s="48">
        <v>14.356077</v>
      </c>
      <c r="C204" s="54">
        <v>1.498641</v>
      </c>
      <c r="D204" s="53">
        <f t="shared" si="10"/>
        <v>15.854718</v>
      </c>
      <c r="E204" s="2"/>
    </row>
    <row r="205" spans="1:5" ht="15.75" customHeight="1" hidden="1">
      <c r="A205" s="32" t="s">
        <v>23</v>
      </c>
      <c r="B205" s="48">
        <v>12.711681</v>
      </c>
      <c r="C205" s="54">
        <v>1.34704</v>
      </c>
      <c r="D205" s="53">
        <f t="shared" si="10"/>
        <v>14.058721</v>
      </c>
      <c r="E205" s="2"/>
    </row>
    <row r="206" spans="1:5" ht="15.75" customHeight="1" hidden="1">
      <c r="A206" s="32"/>
      <c r="B206" s="48"/>
      <c r="C206" s="54"/>
      <c r="D206" s="53"/>
      <c r="E206" s="2"/>
    </row>
    <row r="207" spans="1:5" ht="15.75" customHeight="1" hidden="1">
      <c r="A207" s="32">
        <v>2007</v>
      </c>
      <c r="B207" s="48"/>
      <c r="C207" s="54"/>
      <c r="D207" s="53"/>
      <c r="E207" s="2"/>
    </row>
    <row r="208" spans="1:5" ht="15.75" customHeight="1" hidden="1">
      <c r="A208" s="32" t="s">
        <v>24</v>
      </c>
      <c r="B208" s="48">
        <v>10.027443</v>
      </c>
      <c r="C208" s="54">
        <v>2.543351</v>
      </c>
      <c r="D208" s="53">
        <v>12.470794</v>
      </c>
      <c r="E208" s="2"/>
    </row>
    <row r="209" spans="1:5" ht="15.75" customHeight="1" hidden="1">
      <c r="A209" s="32" t="s">
        <v>25</v>
      </c>
      <c r="B209" s="48">
        <v>12.242106</v>
      </c>
      <c r="C209" s="54">
        <v>0.957817</v>
      </c>
      <c r="D209" s="53">
        <f aca="true" t="shared" si="11" ref="D209:D219">C209+B209</f>
        <v>13.199923</v>
      </c>
      <c r="E209" s="2"/>
    </row>
    <row r="210" spans="1:5" ht="15.75" customHeight="1" hidden="1">
      <c r="A210" s="32" t="s">
        <v>26</v>
      </c>
      <c r="B210" s="48">
        <v>12.071326</v>
      </c>
      <c r="C210" s="54">
        <v>0.747833</v>
      </c>
      <c r="D210" s="53">
        <f t="shared" si="11"/>
        <v>12.819158999999999</v>
      </c>
      <c r="E210" s="2"/>
    </row>
    <row r="211" spans="1:5" ht="15.75" customHeight="1" hidden="1">
      <c r="A211" s="32" t="s">
        <v>15</v>
      </c>
      <c r="B211" s="48">
        <v>9.275554</v>
      </c>
      <c r="C211" s="54">
        <v>1.446779</v>
      </c>
      <c r="D211" s="53">
        <f t="shared" si="11"/>
        <v>10.722332999999999</v>
      </c>
      <c r="E211" s="2"/>
    </row>
    <row r="212" spans="1:5" ht="15.75" customHeight="1" hidden="1">
      <c r="A212" s="32" t="s">
        <v>16</v>
      </c>
      <c r="B212" s="48">
        <v>8.927385</v>
      </c>
      <c r="C212" s="54">
        <v>1.358315</v>
      </c>
      <c r="D212" s="53">
        <f t="shared" si="11"/>
        <v>10.285699999999999</v>
      </c>
      <c r="E212" s="2"/>
    </row>
    <row r="213" spans="1:5" ht="15.75" customHeight="1" hidden="1">
      <c r="A213" s="32" t="s">
        <v>17</v>
      </c>
      <c r="B213" s="48">
        <v>8.665194</v>
      </c>
      <c r="C213" s="54">
        <v>0.42125</v>
      </c>
      <c r="D213" s="53">
        <f t="shared" si="11"/>
        <v>9.086444</v>
      </c>
      <c r="E213" s="2"/>
    </row>
    <row r="214" spans="1:5" ht="15.75" customHeight="1" hidden="1">
      <c r="A214" s="32" t="s">
        <v>18</v>
      </c>
      <c r="B214" s="48">
        <v>13.147517</v>
      </c>
      <c r="C214" s="54">
        <v>0.696054</v>
      </c>
      <c r="D214" s="53">
        <f t="shared" si="11"/>
        <v>13.843571</v>
      </c>
      <c r="E214" s="2"/>
    </row>
    <row r="215" spans="1:5" ht="15.75" customHeight="1" hidden="1">
      <c r="A215" s="32" t="s">
        <v>19</v>
      </c>
      <c r="B215" s="48">
        <v>11.494412</v>
      </c>
      <c r="C215" s="54">
        <v>0.645028</v>
      </c>
      <c r="D215" s="53">
        <f t="shared" si="11"/>
        <v>12.13944</v>
      </c>
      <c r="E215" s="2"/>
    </row>
    <row r="216" spans="1:5" ht="15.75" customHeight="1" hidden="1">
      <c r="A216" s="32" t="s">
        <v>20</v>
      </c>
      <c r="B216" s="48">
        <v>8.368515</v>
      </c>
      <c r="C216" s="54">
        <v>0.736124</v>
      </c>
      <c r="D216" s="53">
        <f t="shared" si="11"/>
        <v>9.104639</v>
      </c>
      <c r="E216" s="2"/>
    </row>
    <row r="217" spans="1:5" ht="15.75" customHeight="1" hidden="1">
      <c r="A217" s="32" t="s">
        <v>21</v>
      </c>
      <c r="B217" s="48">
        <v>9.457325</v>
      </c>
      <c r="C217" s="54">
        <v>1.121613</v>
      </c>
      <c r="D217" s="53">
        <f t="shared" si="11"/>
        <v>10.578938</v>
      </c>
      <c r="E217" s="2"/>
    </row>
    <row r="218" spans="1:5" ht="15.75" customHeight="1" hidden="1">
      <c r="A218" s="32" t="s">
        <v>22</v>
      </c>
      <c r="B218" s="48">
        <v>9.084041</v>
      </c>
      <c r="C218" s="54">
        <v>0.680359</v>
      </c>
      <c r="D218" s="53">
        <f t="shared" si="11"/>
        <v>9.764399999999998</v>
      </c>
      <c r="E218" s="2"/>
    </row>
    <row r="219" spans="1:5" ht="15.75" customHeight="1" hidden="1">
      <c r="A219" s="32" t="s">
        <v>23</v>
      </c>
      <c r="B219" s="48">
        <v>10.876147</v>
      </c>
      <c r="C219" s="54">
        <v>1.18501</v>
      </c>
      <c r="D219" s="53">
        <f t="shared" si="11"/>
        <v>12.061157</v>
      </c>
      <c r="E219" s="2"/>
    </row>
    <row r="220" spans="1:5" ht="15.75" customHeight="1" hidden="1">
      <c r="A220" s="32"/>
      <c r="B220" s="52"/>
      <c r="C220" s="55"/>
      <c r="D220" s="53"/>
      <c r="E220" s="2"/>
    </row>
    <row r="221" spans="1:5" ht="15.75" customHeight="1" hidden="1">
      <c r="A221" s="32" t="s">
        <v>11</v>
      </c>
      <c r="B221" s="48">
        <f>B268+B269+B270</f>
        <v>41.121016000000004</v>
      </c>
      <c r="C221" s="48">
        <f>C268+C269+C270</f>
        <v>0.9037819999999999</v>
      </c>
      <c r="D221" s="48">
        <f>D268+D269+D270</f>
        <v>42.024798000000004</v>
      </c>
      <c r="E221" s="2"/>
    </row>
    <row r="222" spans="1:5" ht="15.75" customHeight="1" hidden="1">
      <c r="A222" s="32" t="s">
        <v>12</v>
      </c>
      <c r="B222" s="48">
        <f>B271+B272+B273</f>
        <v>55.450995000000006</v>
      </c>
      <c r="C222" s="48">
        <f>C271+C272+C273</f>
        <v>3.714683</v>
      </c>
      <c r="D222" s="48">
        <f>D271+D272+D273</f>
        <v>59.165678</v>
      </c>
      <c r="E222" s="2"/>
    </row>
    <row r="223" spans="1:5" s="4" customFormat="1" ht="15.75" customHeight="1" hidden="1">
      <c r="A223" s="57" t="s">
        <v>13</v>
      </c>
      <c r="B223" s="54">
        <f>B274+B275+B276</f>
        <v>80.932615</v>
      </c>
      <c r="C223" s="54">
        <f>C274+C275+C276</f>
        <v>17.440864</v>
      </c>
      <c r="D223" s="54">
        <f>D274+D275+D276</f>
        <v>98.373479</v>
      </c>
      <c r="E223" s="27"/>
    </row>
    <row r="224" spans="1:5" s="4" customFormat="1" ht="15.75" customHeight="1" hidden="1">
      <c r="A224" s="57"/>
      <c r="B224" s="54"/>
      <c r="C224" s="54"/>
      <c r="D224" s="58"/>
      <c r="E224" s="27"/>
    </row>
    <row r="225" spans="1:5" s="4" customFormat="1" ht="15.75" hidden="1">
      <c r="A225" s="32">
        <v>2011</v>
      </c>
      <c r="B225" s="54"/>
      <c r="C225" s="54"/>
      <c r="D225" s="54"/>
      <c r="E225" s="27"/>
    </row>
    <row r="226" spans="1:5" ht="15.75" hidden="1">
      <c r="A226" s="32" t="s">
        <v>10</v>
      </c>
      <c r="B226" s="48">
        <f>SUM(B308:B310)</f>
        <v>69.04731</v>
      </c>
      <c r="C226" s="48">
        <f>SUM(C308:C310)</f>
        <v>0.9613977</v>
      </c>
      <c r="D226" s="48">
        <f>SUM(D308:D310)</f>
        <v>70.0087077</v>
      </c>
      <c r="E226" s="2"/>
    </row>
    <row r="227" spans="1:5" ht="15.75" hidden="1">
      <c r="A227" s="32" t="s">
        <v>11</v>
      </c>
      <c r="B227" s="48">
        <f>SUM(B311:B313)</f>
        <v>48.85014</v>
      </c>
      <c r="C227" s="48">
        <f>SUM(C311:C313)</f>
        <v>0.545117</v>
      </c>
      <c r="D227" s="48">
        <f>SUM(D311:D313)</f>
        <v>49.395257</v>
      </c>
      <c r="E227" s="2"/>
    </row>
    <row r="228" spans="1:5" ht="15.75" hidden="1">
      <c r="A228" s="32" t="s">
        <v>12</v>
      </c>
      <c r="B228" s="48">
        <f>SUM(B314:B316)</f>
        <v>56.337610999999995</v>
      </c>
      <c r="C228" s="48">
        <f>SUM(C314:C316)</f>
        <v>4.29357</v>
      </c>
      <c r="D228" s="48">
        <f>SUM(D314:D316)</f>
        <v>60.631181</v>
      </c>
      <c r="E228" s="2"/>
    </row>
    <row r="229" spans="1:5" ht="15.75" hidden="1">
      <c r="A229" s="32" t="s">
        <v>13</v>
      </c>
      <c r="B229" s="48">
        <f>B317+B318+B319</f>
        <v>49.921508</v>
      </c>
      <c r="C229" s="48">
        <f>C317+C318+C319</f>
        <v>3.70713</v>
      </c>
      <c r="D229" s="48">
        <f>D317+D318+D319</f>
        <v>53.628638</v>
      </c>
      <c r="E229" s="2"/>
    </row>
    <row r="230" spans="1:5" ht="15.75" hidden="1">
      <c r="A230" s="32"/>
      <c r="B230" s="48"/>
      <c r="C230" s="48"/>
      <c r="D230" s="48"/>
      <c r="E230" s="2"/>
    </row>
    <row r="231" spans="1:5" ht="15.75" hidden="1">
      <c r="A231" s="32">
        <v>2008</v>
      </c>
      <c r="B231" s="48"/>
      <c r="C231" s="54"/>
      <c r="D231" s="50"/>
      <c r="E231" s="2"/>
    </row>
    <row r="232" spans="1:5" ht="15.75" hidden="1">
      <c r="A232" s="32" t="s">
        <v>24</v>
      </c>
      <c r="B232" s="48">
        <v>8.084181</v>
      </c>
      <c r="C232" s="54">
        <v>0.598982</v>
      </c>
      <c r="D232" s="50">
        <f aca="true" t="shared" si="12" ref="D232:D243">C232+B232</f>
        <v>8.683162999999999</v>
      </c>
      <c r="E232" s="2"/>
    </row>
    <row r="233" spans="1:5" ht="15.75" hidden="1">
      <c r="A233" s="32" t="s">
        <v>25</v>
      </c>
      <c r="B233" s="48">
        <v>9.956168</v>
      </c>
      <c r="C233" s="54">
        <v>0.785934</v>
      </c>
      <c r="D233" s="50">
        <f t="shared" si="12"/>
        <v>10.742102</v>
      </c>
      <c r="E233" s="2"/>
    </row>
    <row r="234" spans="1:5" ht="15.75" hidden="1">
      <c r="A234" s="32" t="s">
        <v>26</v>
      </c>
      <c r="B234" s="48">
        <v>9.89019</v>
      </c>
      <c r="C234" s="54">
        <v>0.385526</v>
      </c>
      <c r="D234" s="50">
        <f t="shared" si="12"/>
        <v>10.275716000000001</v>
      </c>
      <c r="E234" s="2"/>
    </row>
    <row r="235" spans="1:5" ht="15.75" hidden="1">
      <c r="A235" s="32" t="s">
        <v>15</v>
      </c>
      <c r="B235" s="48">
        <v>9.081662</v>
      </c>
      <c r="C235" s="54">
        <v>0.0437</v>
      </c>
      <c r="D235" s="50">
        <f t="shared" si="12"/>
        <v>9.125361999999999</v>
      </c>
      <c r="E235" s="2"/>
    </row>
    <row r="236" spans="1:5" ht="15.75" hidden="1">
      <c r="A236" s="32" t="s">
        <v>16</v>
      </c>
      <c r="B236" s="48">
        <v>8.711332</v>
      </c>
      <c r="C236" s="54">
        <v>0.0574</v>
      </c>
      <c r="D236" s="50">
        <f t="shared" si="12"/>
        <v>8.768732</v>
      </c>
      <c r="E236" s="2"/>
    </row>
    <row r="237" spans="1:5" ht="15.75" hidden="1">
      <c r="A237" s="32" t="s">
        <v>17</v>
      </c>
      <c r="B237" s="48">
        <v>8.199849</v>
      </c>
      <c r="C237" s="54">
        <v>0.0988</v>
      </c>
      <c r="D237" s="50">
        <f t="shared" si="12"/>
        <v>8.298649000000001</v>
      </c>
      <c r="E237" s="2"/>
    </row>
    <row r="238" spans="1:5" ht="15.75" hidden="1">
      <c r="A238" s="32" t="s">
        <v>18</v>
      </c>
      <c r="B238" s="48">
        <v>9.858168</v>
      </c>
      <c r="C238" s="54">
        <v>0.1445</v>
      </c>
      <c r="D238" s="50">
        <f t="shared" si="12"/>
        <v>10.002668</v>
      </c>
      <c r="E238" s="2"/>
    </row>
    <row r="239" spans="1:5" ht="15.75" hidden="1">
      <c r="A239" s="32" t="s">
        <v>19</v>
      </c>
      <c r="B239" s="48">
        <v>7.439082</v>
      </c>
      <c r="C239" s="54">
        <v>0.676064</v>
      </c>
      <c r="D239" s="50">
        <f t="shared" si="12"/>
        <v>8.115146</v>
      </c>
      <c r="E239" s="2"/>
    </row>
    <row r="240" spans="1:5" ht="15.75" hidden="1">
      <c r="A240" s="32" t="s">
        <v>20</v>
      </c>
      <c r="B240" s="48">
        <v>8.462585</v>
      </c>
      <c r="C240" s="54">
        <v>1.83951</v>
      </c>
      <c r="D240" s="50">
        <f t="shared" si="12"/>
        <v>10.302095000000001</v>
      </c>
      <c r="E240" s="2"/>
    </row>
    <row r="241" spans="1:5" ht="15.75" hidden="1">
      <c r="A241" s="32" t="s">
        <v>21</v>
      </c>
      <c r="B241" s="48">
        <v>9.218023</v>
      </c>
      <c r="C241" s="54">
        <v>0.819454</v>
      </c>
      <c r="D241" s="50">
        <f t="shared" si="12"/>
        <v>10.037477</v>
      </c>
      <c r="E241" s="2"/>
    </row>
    <row r="242" spans="1:5" ht="15.75" hidden="1">
      <c r="A242" s="32" t="s">
        <v>22</v>
      </c>
      <c r="B242" s="48">
        <v>8.831542</v>
      </c>
      <c r="C242" s="54">
        <v>1.80121</v>
      </c>
      <c r="D242" s="50">
        <f t="shared" si="12"/>
        <v>10.632752</v>
      </c>
      <c r="E242" s="2"/>
    </row>
    <row r="243" spans="1:5" ht="15.75" hidden="1">
      <c r="A243" s="32" t="s">
        <v>23</v>
      </c>
      <c r="B243" s="48">
        <v>9.548905</v>
      </c>
      <c r="C243" s="54">
        <v>1.2738</v>
      </c>
      <c r="D243" s="50">
        <f t="shared" si="12"/>
        <v>10.822705</v>
      </c>
      <c r="E243" s="2"/>
    </row>
    <row r="244" spans="1:5" ht="15.75" hidden="1">
      <c r="A244" s="32"/>
      <c r="B244" s="48"/>
      <c r="C244" s="54"/>
      <c r="D244" s="50"/>
      <c r="E244" s="2"/>
    </row>
    <row r="245" spans="1:5" ht="15.75" hidden="1">
      <c r="A245" s="32">
        <v>2009</v>
      </c>
      <c r="B245" s="48"/>
      <c r="C245" s="54"/>
      <c r="D245" s="53"/>
      <c r="E245" s="2"/>
    </row>
    <row r="246" spans="1:5" ht="15.75" hidden="1">
      <c r="A246" s="32" t="s">
        <v>24</v>
      </c>
      <c r="B246" s="48">
        <v>11.781288</v>
      </c>
      <c r="C246" s="54">
        <v>0.647622</v>
      </c>
      <c r="D246" s="53">
        <f aca="true" t="shared" si="13" ref="D246:D257">C246+B246</f>
        <v>12.42891</v>
      </c>
      <c r="E246" s="2"/>
    </row>
    <row r="247" spans="1:5" ht="15.75" hidden="1">
      <c r="A247" s="32" t="s">
        <v>25</v>
      </c>
      <c r="B247" s="48">
        <v>9.824469</v>
      </c>
      <c r="C247" s="54">
        <v>1.22785</v>
      </c>
      <c r="D247" s="53">
        <f t="shared" si="13"/>
        <v>11.052319</v>
      </c>
      <c r="E247" s="2"/>
    </row>
    <row r="248" spans="1:5" ht="15.75" hidden="1">
      <c r="A248" s="32" t="s">
        <v>26</v>
      </c>
      <c r="B248" s="48">
        <v>15.647872</v>
      </c>
      <c r="C248" s="54">
        <v>0.903782</v>
      </c>
      <c r="D248" s="53">
        <f t="shared" si="13"/>
        <v>16.551654</v>
      </c>
      <c r="E248" s="2"/>
    </row>
    <row r="249" spans="1:5" ht="15.75" hidden="1">
      <c r="A249" s="32" t="s">
        <v>15</v>
      </c>
      <c r="B249" s="48">
        <v>9.380735</v>
      </c>
      <c r="C249" s="54">
        <v>0.80949</v>
      </c>
      <c r="D249" s="53">
        <f t="shared" si="13"/>
        <v>10.190225</v>
      </c>
      <c r="E249" s="2"/>
    </row>
    <row r="250" spans="1:5" ht="15.75" hidden="1">
      <c r="A250" s="32" t="s">
        <v>16</v>
      </c>
      <c r="B250" s="48">
        <v>12.205997</v>
      </c>
      <c r="C250" s="54">
        <v>0.368958</v>
      </c>
      <c r="D250" s="53">
        <f t="shared" si="13"/>
        <v>12.574955</v>
      </c>
      <c r="E250" s="2"/>
    </row>
    <row r="251" spans="1:5" ht="15.75" hidden="1">
      <c r="A251" s="32" t="s">
        <v>17</v>
      </c>
      <c r="B251" s="48">
        <v>14.964338</v>
      </c>
      <c r="C251" s="54">
        <v>0.257699</v>
      </c>
      <c r="D251" s="53">
        <f t="shared" si="13"/>
        <v>15.222037</v>
      </c>
      <c r="E251" s="2"/>
    </row>
    <row r="252" spans="1:5" ht="15.75" hidden="1">
      <c r="A252" s="32" t="s">
        <v>18</v>
      </c>
      <c r="B252" s="48">
        <v>13.74136</v>
      </c>
      <c r="C252" s="54">
        <v>0.033546</v>
      </c>
      <c r="D252" s="53">
        <f t="shared" si="13"/>
        <v>13.774906</v>
      </c>
      <c r="E252" s="2"/>
    </row>
    <row r="253" spans="1:5" ht="15.75" hidden="1">
      <c r="A253" s="32" t="s">
        <v>19</v>
      </c>
      <c r="B253" s="48">
        <v>17.108077</v>
      </c>
      <c r="C253" s="54">
        <v>0.512201</v>
      </c>
      <c r="D253" s="53">
        <f t="shared" si="13"/>
        <v>17.620278000000003</v>
      </c>
      <c r="E253" s="2"/>
    </row>
    <row r="254" spans="1:5" ht="15.75" hidden="1">
      <c r="A254" s="32" t="s">
        <v>20</v>
      </c>
      <c r="B254" s="48">
        <v>16.137132</v>
      </c>
      <c r="C254" s="54">
        <v>0.396445</v>
      </c>
      <c r="D254" s="53">
        <f t="shared" si="13"/>
        <v>16.533577</v>
      </c>
      <c r="E254" s="2"/>
    </row>
    <row r="255" spans="1:5" ht="15.75" hidden="1">
      <c r="A255" s="32" t="s">
        <v>21</v>
      </c>
      <c r="B255" s="48">
        <v>14.628671</v>
      </c>
      <c r="C255" s="54">
        <v>0.33565</v>
      </c>
      <c r="D255" s="53">
        <f t="shared" si="13"/>
        <v>14.964321</v>
      </c>
      <c r="E255" s="2"/>
    </row>
    <row r="256" spans="1:5" ht="15.75" hidden="1">
      <c r="A256" s="32" t="s">
        <v>22</v>
      </c>
      <c r="B256" s="48">
        <v>15.326106</v>
      </c>
      <c r="C256" s="54">
        <v>0.08386</v>
      </c>
      <c r="D256" s="53">
        <f t="shared" si="13"/>
        <v>15.409965999999999</v>
      </c>
      <c r="E256" s="2"/>
    </row>
    <row r="257" spans="1:5" ht="15.75" hidden="1">
      <c r="A257" s="32" t="s">
        <v>23</v>
      </c>
      <c r="B257" s="48">
        <v>16.9</v>
      </c>
      <c r="C257" s="54">
        <v>0.239787</v>
      </c>
      <c r="D257" s="53">
        <f t="shared" si="13"/>
        <v>17.139787</v>
      </c>
      <c r="E257" s="2"/>
    </row>
    <row r="258" spans="1:5" s="4" customFormat="1" ht="15.75" hidden="1">
      <c r="A258" s="32">
        <v>2012</v>
      </c>
      <c r="B258" s="54"/>
      <c r="C258" s="54"/>
      <c r="D258" s="54"/>
      <c r="E258" s="27"/>
    </row>
    <row r="259" spans="1:5" ht="15.75" hidden="1">
      <c r="A259" s="32" t="s">
        <v>37</v>
      </c>
      <c r="B259" s="48">
        <f>SUM(B322:B324)</f>
        <v>50.804503999999994</v>
      </c>
      <c r="C259" s="48">
        <f>SUM(C322:C324)</f>
        <v>0.623461</v>
      </c>
      <c r="D259" s="48">
        <f>SUM(D322:D324)</f>
        <v>51.427965</v>
      </c>
      <c r="E259" s="2"/>
    </row>
    <row r="260" spans="1:5" ht="15.75" hidden="1">
      <c r="A260" s="32" t="s">
        <v>11</v>
      </c>
      <c r="B260" s="48">
        <f>SUM(B325:B327)</f>
        <v>52.341840000000005</v>
      </c>
      <c r="C260" s="48">
        <f>SUM(C325:C327)</f>
        <v>1.8898350000000002</v>
      </c>
      <c r="D260" s="48">
        <f>SUM(D325:D327)</f>
        <v>54.231674999999996</v>
      </c>
      <c r="E260" s="2"/>
    </row>
    <row r="261" spans="1:5" ht="15.75" hidden="1">
      <c r="A261" s="32" t="s">
        <v>12</v>
      </c>
      <c r="B261" s="48">
        <f>SUM(B328:B330)</f>
        <v>40.3903</v>
      </c>
      <c r="C261" s="48">
        <f>SUM(C328:C330)</f>
        <v>7.1251999999999995</v>
      </c>
      <c r="D261" s="48">
        <f>SUM(D328:D330)</f>
        <v>47.515499999999996</v>
      </c>
      <c r="E261" s="2"/>
    </row>
    <row r="262" spans="1:5" ht="15.75" hidden="1">
      <c r="A262" s="32" t="s">
        <v>13</v>
      </c>
      <c r="B262" s="48">
        <f>SUM(B331:B333)</f>
        <v>38.498907</v>
      </c>
      <c r="C262" s="48">
        <f>SUM(C331:C333)</f>
        <v>6.377173000000001</v>
      </c>
      <c r="D262" s="48">
        <f>SUM(D331:D333)</f>
        <v>44.87608</v>
      </c>
      <c r="E262" s="2"/>
    </row>
    <row r="263" spans="1:5" ht="15.75" hidden="1">
      <c r="A263" s="32"/>
      <c r="B263" s="48"/>
      <c r="C263" s="54"/>
      <c r="D263" s="53"/>
      <c r="E263" s="2"/>
    </row>
    <row r="264" spans="1:5" ht="15.75" hidden="1">
      <c r="A264" s="32">
        <v>2010</v>
      </c>
      <c r="B264" s="48"/>
      <c r="C264" s="54"/>
      <c r="D264" s="53"/>
      <c r="E264" s="2"/>
    </row>
    <row r="265" spans="1:5" ht="15.75" hidden="1">
      <c r="A265" s="32" t="s">
        <v>24</v>
      </c>
      <c r="B265" s="48">
        <v>17.882916</v>
      </c>
      <c r="C265" s="54">
        <v>0.232654</v>
      </c>
      <c r="D265" s="53">
        <f aca="true" t="shared" si="14" ref="D265:D276">C265+B265</f>
        <v>18.11557</v>
      </c>
      <c r="E265" s="2"/>
    </row>
    <row r="266" spans="1:5" ht="15.75" hidden="1">
      <c r="A266" s="32" t="s">
        <v>25</v>
      </c>
      <c r="B266" s="48">
        <v>13.752</v>
      </c>
      <c r="C266" s="54">
        <v>0.232</v>
      </c>
      <c r="D266" s="53">
        <f t="shared" si="14"/>
        <v>13.984</v>
      </c>
      <c r="E266" s="2"/>
    </row>
    <row r="267" spans="1:5" ht="15.75" hidden="1">
      <c r="A267" s="32" t="s">
        <v>26</v>
      </c>
      <c r="B267" s="48">
        <v>13.662</v>
      </c>
      <c r="C267" s="54">
        <v>0.269</v>
      </c>
      <c r="D267" s="53">
        <f t="shared" si="14"/>
        <v>13.931000000000001</v>
      </c>
      <c r="E267" s="2"/>
    </row>
    <row r="268" spans="1:5" ht="15.75" hidden="1">
      <c r="A268" s="32" t="s">
        <v>15</v>
      </c>
      <c r="B268" s="48">
        <v>13.819845</v>
      </c>
      <c r="C268" s="54">
        <v>0.286549</v>
      </c>
      <c r="D268" s="53">
        <f t="shared" si="14"/>
        <v>14.106394000000002</v>
      </c>
      <c r="E268" s="2"/>
    </row>
    <row r="269" spans="1:5" ht="15.75" hidden="1">
      <c r="A269" s="32" t="s">
        <v>16</v>
      </c>
      <c r="B269" s="48">
        <v>13.915745</v>
      </c>
      <c r="C269" s="54">
        <v>0.295153</v>
      </c>
      <c r="D269" s="53">
        <f t="shared" si="14"/>
        <v>14.210898</v>
      </c>
      <c r="E269" s="2"/>
    </row>
    <row r="270" spans="1:5" ht="15.75" hidden="1">
      <c r="A270" s="32" t="s">
        <v>17</v>
      </c>
      <c r="B270" s="48">
        <v>13.385426</v>
      </c>
      <c r="C270" s="54">
        <v>0.32208</v>
      </c>
      <c r="D270" s="53">
        <f t="shared" si="14"/>
        <v>13.707506</v>
      </c>
      <c r="E270" s="2"/>
    </row>
    <row r="271" spans="1:5" ht="15.75" hidden="1">
      <c r="A271" s="32" t="s">
        <v>18</v>
      </c>
      <c r="B271" s="48">
        <v>14.688082</v>
      </c>
      <c r="C271" s="54">
        <v>1.12644</v>
      </c>
      <c r="D271" s="53">
        <f t="shared" si="14"/>
        <v>15.814522</v>
      </c>
      <c r="E271" s="2"/>
    </row>
    <row r="272" spans="1:5" ht="15.75" hidden="1">
      <c r="A272" s="32" t="s">
        <v>19</v>
      </c>
      <c r="B272" s="48">
        <v>21.453023</v>
      </c>
      <c r="C272" s="48">
        <v>1.10406</v>
      </c>
      <c r="D272" s="53">
        <f t="shared" si="14"/>
        <v>22.557083000000002</v>
      </c>
      <c r="E272" s="2"/>
    </row>
    <row r="273" spans="1:5" ht="15.75" hidden="1">
      <c r="A273" s="32" t="s">
        <v>20</v>
      </c>
      <c r="B273" s="48">
        <v>19.30989</v>
      </c>
      <c r="C273" s="48">
        <v>1.484183</v>
      </c>
      <c r="D273" s="53">
        <f t="shared" si="14"/>
        <v>20.794073</v>
      </c>
      <c r="E273" s="2"/>
    </row>
    <row r="274" spans="1:5" ht="15.75" hidden="1">
      <c r="A274" s="32" t="s">
        <v>21</v>
      </c>
      <c r="B274" s="48">
        <v>25.207298</v>
      </c>
      <c r="C274" s="48">
        <v>1.34062</v>
      </c>
      <c r="D274" s="53">
        <f t="shared" si="14"/>
        <v>26.547918000000003</v>
      </c>
      <c r="E274" s="2"/>
    </row>
    <row r="275" spans="1:5" ht="15.75" hidden="1">
      <c r="A275" s="32" t="s">
        <v>22</v>
      </c>
      <c r="B275" s="48">
        <v>27.03539</v>
      </c>
      <c r="C275" s="59">
        <v>14.737296</v>
      </c>
      <c r="D275" s="53">
        <f t="shared" si="14"/>
        <v>41.772686</v>
      </c>
      <c r="E275" s="2"/>
    </row>
    <row r="276" spans="1:5" ht="15.75" hidden="1">
      <c r="A276" s="32" t="s">
        <v>23</v>
      </c>
      <c r="B276" s="48">
        <v>28.689927</v>
      </c>
      <c r="C276" s="48">
        <v>1.362948</v>
      </c>
      <c r="D276" s="53">
        <f t="shared" si="14"/>
        <v>30.052875</v>
      </c>
      <c r="E276" s="2"/>
    </row>
    <row r="277" spans="1:5" ht="15.75" hidden="1">
      <c r="A277" s="32"/>
      <c r="B277" s="48"/>
      <c r="C277" s="48"/>
      <c r="D277" s="53"/>
      <c r="E277" s="2"/>
    </row>
    <row r="278" spans="1:5" ht="15.75" hidden="1">
      <c r="A278" s="32">
        <v>2013</v>
      </c>
      <c r="B278" s="48"/>
      <c r="C278" s="48"/>
      <c r="D278" s="53"/>
      <c r="E278" s="2"/>
    </row>
    <row r="279" spans="1:5" ht="15.75" hidden="1">
      <c r="A279" s="32" t="s">
        <v>37</v>
      </c>
      <c r="B279" s="48">
        <f>SUM(B336:B338)</f>
        <v>21.294914000000002</v>
      </c>
      <c r="C279" s="48">
        <f>SUM(C336:C338)</f>
        <v>2.712651</v>
      </c>
      <c r="D279" s="48">
        <f>SUM(D336:D338)</f>
        <v>24.007565</v>
      </c>
      <c r="E279" s="2"/>
    </row>
    <row r="280" spans="1:5" ht="15.75" hidden="1">
      <c r="A280" s="56" t="s">
        <v>11</v>
      </c>
      <c r="B280" s="48">
        <f>SUM(B339:B341)</f>
        <v>22.082663</v>
      </c>
      <c r="C280" s="48">
        <f>SUM(C339:C341)</f>
        <v>0.620407</v>
      </c>
      <c r="D280" s="48">
        <f>SUM(D339:D341)</f>
        <v>22.70307</v>
      </c>
      <c r="E280" s="2"/>
    </row>
    <row r="281" spans="1:5" ht="15.75" hidden="1">
      <c r="A281" s="56" t="s">
        <v>12</v>
      </c>
      <c r="B281" s="48">
        <f>SUM(B342:B344)</f>
        <v>29.242741000000002</v>
      </c>
      <c r="C281" s="48">
        <f>SUM(C342:C344)</f>
        <v>2.232554</v>
      </c>
      <c r="D281" s="48">
        <f>SUM(D342:D344)</f>
        <v>31.475295000000003</v>
      </c>
      <c r="E281" s="2"/>
    </row>
    <row r="282" spans="1:5" ht="15.75" hidden="1">
      <c r="A282" s="56" t="s">
        <v>13</v>
      </c>
      <c r="B282" s="48">
        <f>B345+B346+B347</f>
        <v>23.1248321</v>
      </c>
      <c r="C282" s="48">
        <f>C345+C346+C347</f>
        <v>5.50687</v>
      </c>
      <c r="D282" s="48">
        <f>D345+D346+D347</f>
        <v>28.631702100000002</v>
      </c>
      <c r="E282" s="2"/>
    </row>
    <row r="283" spans="1:5" ht="15.75" hidden="1">
      <c r="A283" s="32"/>
      <c r="B283" s="48"/>
      <c r="C283" s="48"/>
      <c r="D283" s="49"/>
      <c r="E283" s="2"/>
    </row>
    <row r="284" spans="1:5" ht="15.75">
      <c r="A284" s="32">
        <v>2014</v>
      </c>
      <c r="B284" s="48"/>
      <c r="C284" s="48"/>
      <c r="D284" s="49"/>
      <c r="E284" s="2"/>
    </row>
    <row r="285" spans="1:5" ht="15.75" hidden="1">
      <c r="A285" s="56" t="s">
        <v>37</v>
      </c>
      <c r="B285" s="48">
        <f>B350+B351+B352</f>
        <v>29.122821000000002</v>
      </c>
      <c r="C285" s="48">
        <f>C350+C351+C352</f>
        <v>2.622957</v>
      </c>
      <c r="D285" s="48">
        <f>D350+D351+D352</f>
        <v>31.745778</v>
      </c>
      <c r="E285" s="2"/>
    </row>
    <row r="286" spans="1:5" ht="15.75" hidden="1">
      <c r="A286" s="56" t="s">
        <v>11</v>
      </c>
      <c r="B286" s="48">
        <f>B353+B354+B355</f>
        <v>25.113449000000003</v>
      </c>
      <c r="C286" s="48">
        <f>C353+C354+C355</f>
        <v>2.179482</v>
      </c>
      <c r="D286" s="48">
        <f>D353+D354+D355</f>
        <v>27.292931000000003</v>
      </c>
      <c r="E286" s="2"/>
    </row>
    <row r="287" spans="1:5" ht="15.75">
      <c r="A287" s="56" t="s">
        <v>12</v>
      </c>
      <c r="B287" s="48">
        <f>B356+B357+B358</f>
        <v>35.527361</v>
      </c>
      <c r="C287" s="48">
        <f>C356+C357+C358</f>
        <v>4.346328</v>
      </c>
      <c r="D287" s="48">
        <f>D356+D357+D358</f>
        <v>39.873689</v>
      </c>
      <c r="E287" s="2"/>
    </row>
    <row r="288" spans="1:5" ht="15.75">
      <c r="A288" s="56" t="s">
        <v>13</v>
      </c>
      <c r="B288" s="48">
        <f>B359+B360+B361</f>
        <v>36.422926</v>
      </c>
      <c r="C288" s="48">
        <f>C359+C360+C361</f>
        <v>4.628669</v>
      </c>
      <c r="D288" s="48">
        <f>D359+D360+D361</f>
        <v>41.051595</v>
      </c>
      <c r="E288" s="2"/>
    </row>
    <row r="289" spans="1:5" ht="15.75">
      <c r="A289" s="32"/>
      <c r="B289" s="48"/>
      <c r="C289" s="48"/>
      <c r="D289" s="49"/>
      <c r="E289" s="2"/>
    </row>
    <row r="290" spans="1:5" ht="15.75">
      <c r="A290" s="32">
        <v>2015</v>
      </c>
      <c r="B290" s="48"/>
      <c r="C290" s="48"/>
      <c r="D290" s="49"/>
      <c r="E290" s="2"/>
    </row>
    <row r="291" spans="1:5" ht="15.75">
      <c r="A291" s="56" t="s">
        <v>37</v>
      </c>
      <c r="B291" s="48">
        <f>B364+B365+B366</f>
        <v>23.572287</v>
      </c>
      <c r="C291" s="48">
        <f>C364+C365+C366</f>
        <v>1.848662</v>
      </c>
      <c r="D291" s="48">
        <f>D364+D365+D366</f>
        <v>25.420949</v>
      </c>
      <c r="E291" s="2"/>
    </row>
    <row r="292" spans="1:5" ht="15.75">
      <c r="A292" s="56" t="s">
        <v>11</v>
      </c>
      <c r="B292" s="48">
        <f>B367+B368+B369</f>
        <v>14.659387</v>
      </c>
      <c r="C292" s="48">
        <f>C367+C368+C369</f>
        <v>1.65991</v>
      </c>
      <c r="D292" s="48">
        <f>D367+D368+D369</f>
        <v>16.319297</v>
      </c>
      <c r="E292" s="2"/>
    </row>
    <row r="293" spans="1:5" ht="15.75">
      <c r="A293" s="56" t="s">
        <v>12</v>
      </c>
      <c r="B293" s="48">
        <f>B370+B371+B372</f>
        <v>15.160246</v>
      </c>
      <c r="C293" s="48">
        <f>C370+C371+C372</f>
        <v>2.399089</v>
      </c>
      <c r="D293" s="48">
        <f>D370+D371+D372</f>
        <v>17.559334999999997</v>
      </c>
      <c r="E293" s="2"/>
    </row>
    <row r="294" spans="1:5" ht="15.75">
      <c r="A294" s="56" t="s">
        <v>13</v>
      </c>
      <c r="B294" s="48">
        <f>B373+B374+B375</f>
        <v>18.978988</v>
      </c>
      <c r="C294" s="48">
        <f>C373+C374+C375</f>
        <v>3.704735</v>
      </c>
      <c r="D294" s="48">
        <f>D373+D374+D375</f>
        <v>22.683723</v>
      </c>
      <c r="E294" s="2"/>
    </row>
    <row r="295" spans="1:5" ht="15.75">
      <c r="A295" s="32"/>
      <c r="B295" s="48"/>
      <c r="C295" s="48"/>
      <c r="D295" s="49"/>
      <c r="E295" s="2"/>
    </row>
    <row r="296" spans="1:5" ht="15.75">
      <c r="A296" s="32">
        <v>2016</v>
      </c>
      <c r="B296" s="48"/>
      <c r="C296" s="48"/>
      <c r="D296" s="49"/>
      <c r="E296" s="2"/>
    </row>
    <row r="297" spans="1:5" ht="15.75">
      <c r="A297" s="56" t="s">
        <v>37</v>
      </c>
      <c r="B297" s="48">
        <f>B378+B379+B380</f>
        <v>16.797697</v>
      </c>
      <c r="C297" s="48">
        <f>C378+C379+C380</f>
        <v>2.156135</v>
      </c>
      <c r="D297" s="48">
        <f>D378+D379+D380</f>
        <v>18.953832</v>
      </c>
      <c r="E297" s="2"/>
    </row>
    <row r="298" spans="1:5" ht="15.75">
      <c r="A298" s="56" t="s">
        <v>11</v>
      </c>
      <c r="B298" s="48">
        <f>B381+B382+B383</f>
        <v>19.96267</v>
      </c>
      <c r="C298" s="48">
        <f>C381+C382+C383</f>
        <v>1.3631980000000001</v>
      </c>
      <c r="D298" s="48">
        <f>D381+D382+D383</f>
        <v>21.325868</v>
      </c>
      <c r="E298" s="2"/>
    </row>
    <row r="299" spans="1:5" ht="15.75">
      <c r="A299" s="56" t="s">
        <v>12</v>
      </c>
      <c r="B299" s="48">
        <f>B384+B385+B386</f>
        <v>30.281534</v>
      </c>
      <c r="C299" s="48">
        <f>C384+C385+C386</f>
        <v>2.459855</v>
      </c>
      <c r="D299" s="48">
        <f>D384+D385+D386</f>
        <v>32.741389</v>
      </c>
      <c r="E299" s="2"/>
    </row>
    <row r="300" spans="1:5" ht="15.75">
      <c r="A300" s="56" t="s">
        <v>13</v>
      </c>
      <c r="B300" s="48">
        <f>B387+B388+B389</f>
        <v>34.213317</v>
      </c>
      <c r="C300" s="48">
        <f>C387+C388+C389</f>
        <v>1.919425</v>
      </c>
      <c r="D300" s="48">
        <f>D387+D388+D389</f>
        <v>36.132742</v>
      </c>
      <c r="E300" s="2"/>
    </row>
    <row r="301" spans="1:5" ht="15.75">
      <c r="A301" s="56"/>
      <c r="B301" s="48"/>
      <c r="C301" s="48"/>
      <c r="D301" s="49"/>
      <c r="E301" s="2"/>
    </row>
    <row r="302" spans="1:5" ht="15.75">
      <c r="A302" s="56">
        <v>2017</v>
      </c>
      <c r="B302" s="48"/>
      <c r="C302" s="48"/>
      <c r="D302" s="49"/>
      <c r="E302" s="2"/>
    </row>
    <row r="303" spans="1:5" ht="15.75">
      <c r="A303" s="56" t="s">
        <v>37</v>
      </c>
      <c r="B303" s="48">
        <f>B392+B393+B394</f>
        <v>34.684267</v>
      </c>
      <c r="C303" s="48">
        <f>C392+C393+C394</f>
        <v>1.378649</v>
      </c>
      <c r="D303" s="48">
        <f>D392+D393+D394</f>
        <v>36.062916</v>
      </c>
      <c r="E303" s="2"/>
    </row>
    <row r="304" spans="1:6" ht="15.75">
      <c r="A304" s="56" t="s">
        <v>11</v>
      </c>
      <c r="B304" s="48">
        <f>B395+B396+B397</f>
        <v>39.165661</v>
      </c>
      <c r="C304" s="48">
        <f>C395+C396+C397</f>
        <v>0.978682</v>
      </c>
      <c r="D304" s="48">
        <f>D395+D396+D397</f>
        <v>40.144343</v>
      </c>
      <c r="E304" s="2"/>
      <c r="F304">
        <f>(D305/D299-1)*100</f>
        <v>47.82768073767427</v>
      </c>
    </row>
    <row r="305" spans="1:6" ht="15.75">
      <c r="A305" s="56" t="s">
        <v>12</v>
      </c>
      <c r="B305" s="48">
        <f>B398+B399+B400</f>
        <v>47.379586</v>
      </c>
      <c r="C305" s="48">
        <f>C398+C399+C400</f>
        <v>1.02125</v>
      </c>
      <c r="D305" s="48">
        <f>D398+D399+D400</f>
        <v>48.400836</v>
      </c>
      <c r="E305" s="2"/>
      <c r="F305">
        <f>(D305/D304-1)*100</f>
        <v>20.567014884264022</v>
      </c>
    </row>
    <row r="306" spans="1:5" ht="15.75">
      <c r="A306" s="32"/>
      <c r="B306" s="48"/>
      <c r="C306" s="48"/>
      <c r="D306" s="53"/>
      <c r="E306" s="2"/>
    </row>
    <row r="307" spans="1:5" ht="15.75" customHeight="1" hidden="1">
      <c r="A307" s="32">
        <v>2011</v>
      </c>
      <c r="B307" s="48"/>
      <c r="C307" s="54"/>
      <c r="D307" s="50"/>
      <c r="E307" s="2"/>
    </row>
    <row r="308" spans="1:5" ht="15.75" customHeight="1" hidden="1">
      <c r="A308" s="32" t="s">
        <v>24</v>
      </c>
      <c r="B308" s="48">
        <v>24.698087</v>
      </c>
      <c r="C308" s="54">
        <v>0.4222207</v>
      </c>
      <c r="D308" s="50">
        <f aca="true" t="shared" si="15" ref="D308:D319">C308+B308</f>
        <v>25.1203077</v>
      </c>
      <c r="E308" s="2"/>
    </row>
    <row r="309" spans="1:5" ht="15.75" customHeight="1" hidden="1">
      <c r="A309" s="32" t="s">
        <v>25</v>
      </c>
      <c r="B309" s="48">
        <v>21.655373</v>
      </c>
      <c r="C309" s="54">
        <v>0.3109</v>
      </c>
      <c r="D309" s="50">
        <f t="shared" si="15"/>
        <v>21.966273</v>
      </c>
      <c r="E309" s="2"/>
    </row>
    <row r="310" spans="1:5" ht="15.75" customHeight="1" hidden="1">
      <c r="A310" s="32" t="s">
        <v>26</v>
      </c>
      <c r="B310" s="48">
        <v>22.69385</v>
      </c>
      <c r="C310" s="54">
        <v>0.228277</v>
      </c>
      <c r="D310" s="50">
        <f t="shared" si="15"/>
        <v>22.922127</v>
      </c>
      <c r="E310" s="2"/>
    </row>
    <row r="311" spans="1:5" ht="15.75" customHeight="1" hidden="1">
      <c r="A311" s="32" t="s">
        <v>15</v>
      </c>
      <c r="B311" s="48">
        <v>18.911655</v>
      </c>
      <c r="C311" s="48">
        <v>0.21572</v>
      </c>
      <c r="D311" s="50">
        <f t="shared" si="15"/>
        <v>19.127375</v>
      </c>
      <c r="E311" s="27"/>
    </row>
    <row r="312" spans="1:5" ht="15.75" customHeight="1" hidden="1">
      <c r="A312" s="32" t="s">
        <v>16</v>
      </c>
      <c r="B312" s="48">
        <v>13.807826</v>
      </c>
      <c r="C312" s="48">
        <v>0.162575</v>
      </c>
      <c r="D312" s="53">
        <f t="shared" si="15"/>
        <v>13.970401</v>
      </c>
      <c r="E312" s="27"/>
    </row>
    <row r="313" spans="1:5" ht="15.75" customHeight="1" hidden="1">
      <c r="A313" s="32" t="s">
        <v>17</v>
      </c>
      <c r="B313" s="48">
        <v>16.130659</v>
      </c>
      <c r="C313" s="48">
        <v>0.166822</v>
      </c>
      <c r="D313" s="53">
        <f t="shared" si="15"/>
        <v>16.297481</v>
      </c>
      <c r="E313" s="27"/>
    </row>
    <row r="314" spans="1:5" ht="15.75" customHeight="1" hidden="1">
      <c r="A314" s="32" t="s">
        <v>18</v>
      </c>
      <c r="B314" s="48">
        <v>21.262838</v>
      </c>
      <c r="C314" s="48">
        <v>0.91334</v>
      </c>
      <c r="D314" s="53">
        <f t="shared" si="15"/>
        <v>22.176178</v>
      </c>
      <c r="E314" s="28"/>
    </row>
    <row r="315" spans="1:5" ht="15.75" customHeight="1" hidden="1">
      <c r="A315" s="32" t="s">
        <v>19</v>
      </c>
      <c r="B315" s="48">
        <v>17.978801</v>
      </c>
      <c r="C315" s="48">
        <v>1.03887</v>
      </c>
      <c r="D315" s="53">
        <f t="shared" si="15"/>
        <v>19.017671</v>
      </c>
      <c r="E315" s="27"/>
    </row>
    <row r="316" spans="1:5" ht="15.75" customHeight="1" hidden="1">
      <c r="A316" s="32" t="s">
        <v>34</v>
      </c>
      <c r="B316" s="48">
        <v>17.095972</v>
      </c>
      <c r="C316" s="48">
        <v>2.34136</v>
      </c>
      <c r="D316" s="53">
        <f t="shared" si="15"/>
        <v>19.437331999999998</v>
      </c>
      <c r="E316" s="27"/>
    </row>
    <row r="317" spans="1:5" ht="15.75" customHeight="1" hidden="1">
      <c r="A317" s="32" t="s">
        <v>35</v>
      </c>
      <c r="B317" s="48">
        <v>16.935562</v>
      </c>
      <c r="C317" s="48">
        <v>1.73207</v>
      </c>
      <c r="D317" s="53">
        <f t="shared" si="15"/>
        <v>18.667632</v>
      </c>
      <c r="E317" s="27"/>
    </row>
    <row r="318" spans="1:5" ht="15.75" customHeight="1" hidden="1">
      <c r="A318" s="32" t="s">
        <v>36</v>
      </c>
      <c r="B318" s="48">
        <v>18.308071</v>
      </c>
      <c r="C318" s="48">
        <v>0.968789</v>
      </c>
      <c r="D318" s="53">
        <f t="shared" si="15"/>
        <v>19.276860000000003</v>
      </c>
      <c r="E318" s="27"/>
    </row>
    <row r="319" spans="1:5" ht="15.75" customHeight="1" hidden="1">
      <c r="A319" s="32" t="s">
        <v>23</v>
      </c>
      <c r="B319" s="48">
        <v>14.677875</v>
      </c>
      <c r="C319" s="48">
        <v>1.006271</v>
      </c>
      <c r="D319" s="53">
        <f t="shared" si="15"/>
        <v>15.684146</v>
      </c>
      <c r="E319" s="27"/>
    </row>
    <row r="320" spans="1:5" ht="15.75" customHeight="1" hidden="1">
      <c r="A320" s="32"/>
      <c r="B320" s="48"/>
      <c r="C320" s="48"/>
      <c r="D320" s="53"/>
      <c r="E320" s="27"/>
    </row>
    <row r="321" spans="1:5" ht="15.75" hidden="1">
      <c r="A321" s="32">
        <v>2012</v>
      </c>
      <c r="B321" s="48"/>
      <c r="C321" s="48"/>
      <c r="D321" s="53"/>
      <c r="E321" s="27"/>
    </row>
    <row r="322" spans="1:5" ht="15.75" hidden="1">
      <c r="A322" s="32" t="s">
        <v>24</v>
      </c>
      <c r="B322" s="48">
        <v>15.613672</v>
      </c>
      <c r="C322" s="48">
        <v>0.304621</v>
      </c>
      <c r="D322" s="53">
        <f aca="true" t="shared" si="16" ref="D322:D333">C322+B322</f>
        <v>15.918292999999998</v>
      </c>
      <c r="E322" s="27"/>
    </row>
    <row r="323" spans="1:5" ht="15.75" hidden="1">
      <c r="A323" s="32" t="s">
        <v>25</v>
      </c>
      <c r="B323" s="48">
        <v>16.2</v>
      </c>
      <c r="C323" s="48">
        <v>0.08387</v>
      </c>
      <c r="D323" s="53">
        <f t="shared" si="16"/>
        <v>16.28387</v>
      </c>
      <c r="E323" s="27"/>
    </row>
    <row r="324" spans="1:5" ht="15.75" hidden="1">
      <c r="A324" s="32" t="s">
        <v>26</v>
      </c>
      <c r="B324" s="48">
        <v>18.990832</v>
      </c>
      <c r="C324" s="48">
        <v>0.23497</v>
      </c>
      <c r="D324" s="53">
        <f t="shared" si="16"/>
        <v>19.225802</v>
      </c>
      <c r="E324" s="27"/>
    </row>
    <row r="325" spans="1:5" ht="15.75" hidden="1">
      <c r="A325" s="32" t="s">
        <v>15</v>
      </c>
      <c r="B325" s="48">
        <v>19.262161</v>
      </c>
      <c r="C325" s="48">
        <v>1.067743</v>
      </c>
      <c r="D325" s="53">
        <f t="shared" si="16"/>
        <v>20.329904</v>
      </c>
      <c r="E325" s="27"/>
    </row>
    <row r="326" spans="1:5" ht="15.75" hidden="1">
      <c r="A326" s="32" t="s">
        <v>16</v>
      </c>
      <c r="B326" s="48">
        <v>15.309479</v>
      </c>
      <c r="C326" s="48">
        <v>0.174</v>
      </c>
      <c r="D326" s="53">
        <f t="shared" si="16"/>
        <v>15.483478999999999</v>
      </c>
      <c r="E326" s="2"/>
    </row>
    <row r="327" spans="1:5" ht="15.75" hidden="1">
      <c r="A327" s="32" t="s">
        <v>17</v>
      </c>
      <c r="B327" s="48">
        <v>17.7702</v>
      </c>
      <c r="C327" s="48">
        <v>0.648092</v>
      </c>
      <c r="D327" s="53">
        <f t="shared" si="16"/>
        <v>18.418291999999997</v>
      </c>
      <c r="E327" s="2"/>
    </row>
    <row r="328" spans="1:5" ht="15.75" hidden="1">
      <c r="A328" s="32" t="s">
        <v>18</v>
      </c>
      <c r="B328" s="48">
        <v>15.977815</v>
      </c>
      <c r="C328" s="48">
        <v>2.34226</v>
      </c>
      <c r="D328" s="53">
        <f t="shared" si="16"/>
        <v>18.320075</v>
      </c>
      <c r="E328" s="2"/>
    </row>
    <row r="329" spans="1:5" ht="15.75" hidden="1">
      <c r="A329" s="32" t="s">
        <v>19</v>
      </c>
      <c r="B329" s="48">
        <v>14.289802</v>
      </c>
      <c r="C329" s="48">
        <v>2.09657</v>
      </c>
      <c r="D329" s="53">
        <f t="shared" si="16"/>
        <v>16.386372</v>
      </c>
      <c r="E329" s="2"/>
    </row>
    <row r="330" spans="1:5" ht="15.75" hidden="1">
      <c r="A330" s="32" t="s">
        <v>34</v>
      </c>
      <c r="B330" s="48">
        <v>10.122683</v>
      </c>
      <c r="C330" s="48">
        <v>2.68637</v>
      </c>
      <c r="D330" s="53">
        <f t="shared" si="16"/>
        <v>12.809053</v>
      </c>
      <c r="E330" s="2"/>
    </row>
    <row r="331" spans="1:5" ht="15.75" hidden="1">
      <c r="A331" s="32" t="s">
        <v>35</v>
      </c>
      <c r="B331" s="48">
        <v>13.879995</v>
      </c>
      <c r="C331" s="48">
        <v>2.319525</v>
      </c>
      <c r="D331" s="53">
        <f t="shared" si="16"/>
        <v>16.19952</v>
      </c>
      <c r="E331" s="2"/>
    </row>
    <row r="332" spans="1:5" ht="15.75" hidden="1">
      <c r="A332" s="32" t="s">
        <v>36</v>
      </c>
      <c r="B332" s="48">
        <v>13.191367</v>
      </c>
      <c r="C332" s="48">
        <v>1.781204</v>
      </c>
      <c r="D332" s="53">
        <f t="shared" si="16"/>
        <v>14.972571</v>
      </c>
      <c r="E332" s="2"/>
    </row>
    <row r="333" spans="1:5" ht="15.75" hidden="1">
      <c r="A333" s="32" t="s">
        <v>23</v>
      </c>
      <c r="B333" s="48">
        <v>11.427545</v>
      </c>
      <c r="C333" s="48">
        <v>2.276444</v>
      </c>
      <c r="D333" s="53">
        <f t="shared" si="16"/>
        <v>13.703989</v>
      </c>
      <c r="E333" s="2"/>
    </row>
    <row r="334" spans="1:5" ht="15.75" hidden="1">
      <c r="A334" s="32"/>
      <c r="B334" s="48"/>
      <c r="C334" s="48"/>
      <c r="D334" s="53"/>
      <c r="E334" s="2"/>
    </row>
    <row r="335" spans="1:5" ht="15.75" hidden="1">
      <c r="A335" s="32">
        <v>2013</v>
      </c>
      <c r="B335" s="48"/>
      <c r="C335" s="48"/>
      <c r="D335" s="53"/>
      <c r="E335" s="2"/>
    </row>
    <row r="336" spans="1:5" ht="15.75" hidden="1">
      <c r="A336" s="32" t="s">
        <v>24</v>
      </c>
      <c r="B336" s="48">
        <v>5.800214</v>
      </c>
      <c r="C336" s="48">
        <v>1.438737</v>
      </c>
      <c r="D336" s="53">
        <f aca="true" t="shared" si="17" ref="D336:D347">C336+B336</f>
        <v>7.238951</v>
      </c>
      <c r="E336" s="2"/>
    </row>
    <row r="337" spans="1:5" ht="15.75" hidden="1">
      <c r="A337" s="32" t="s">
        <v>25</v>
      </c>
      <c r="B337" s="48">
        <v>8.424568</v>
      </c>
      <c r="C337" s="48">
        <v>0.616522</v>
      </c>
      <c r="D337" s="53">
        <f t="shared" si="17"/>
        <v>9.04109</v>
      </c>
      <c r="E337" s="2"/>
    </row>
    <row r="338" spans="1:5" ht="15.75" hidden="1">
      <c r="A338" s="32" t="s">
        <v>26</v>
      </c>
      <c r="B338" s="48">
        <v>7.070132</v>
      </c>
      <c r="C338" s="48">
        <v>0.657392</v>
      </c>
      <c r="D338" s="53">
        <f t="shared" si="17"/>
        <v>7.727524</v>
      </c>
      <c r="E338" s="2"/>
    </row>
    <row r="339" spans="1:5" ht="15.75" hidden="1">
      <c r="A339" s="32" t="s">
        <v>15</v>
      </c>
      <c r="B339" s="48">
        <v>5.745233</v>
      </c>
      <c r="C339" s="48">
        <v>0.434957</v>
      </c>
      <c r="D339" s="53">
        <f t="shared" si="17"/>
        <v>6.18019</v>
      </c>
      <c r="E339" s="2"/>
    </row>
    <row r="340" spans="1:5" ht="15.75" hidden="1">
      <c r="A340" s="32" t="s">
        <v>16</v>
      </c>
      <c r="B340" s="48">
        <v>9.480475</v>
      </c>
      <c r="C340" s="48">
        <v>0.07385</v>
      </c>
      <c r="D340" s="53">
        <f t="shared" si="17"/>
        <v>9.554325</v>
      </c>
      <c r="E340" s="2"/>
    </row>
    <row r="341" spans="1:5" ht="15.75" hidden="1">
      <c r="A341" s="32" t="s">
        <v>17</v>
      </c>
      <c r="B341" s="48">
        <v>6.856955</v>
      </c>
      <c r="C341" s="48">
        <v>0.1116</v>
      </c>
      <c r="D341" s="53">
        <f t="shared" si="17"/>
        <v>6.968555</v>
      </c>
      <c r="E341" s="2"/>
    </row>
    <row r="342" spans="1:5" ht="15.75" hidden="1">
      <c r="A342" s="32" t="s">
        <v>18</v>
      </c>
      <c r="B342" s="48">
        <v>7.474541</v>
      </c>
      <c r="C342" s="48">
        <v>0.24537</v>
      </c>
      <c r="D342" s="53">
        <f t="shared" si="17"/>
        <v>7.719911000000001</v>
      </c>
      <c r="E342" s="2"/>
    </row>
    <row r="343" spans="1:5" ht="15.75" hidden="1">
      <c r="A343" s="32" t="s">
        <v>19</v>
      </c>
      <c r="B343" s="48">
        <v>11.953988</v>
      </c>
      <c r="C343" s="48">
        <v>0.451874</v>
      </c>
      <c r="D343" s="53">
        <f t="shared" si="17"/>
        <v>12.405862</v>
      </c>
      <c r="E343" s="2"/>
    </row>
    <row r="344" spans="1:5" ht="15.75" hidden="1">
      <c r="A344" s="32" t="s">
        <v>34</v>
      </c>
      <c r="B344" s="48">
        <v>9.814212</v>
      </c>
      <c r="C344" s="48">
        <v>1.53531</v>
      </c>
      <c r="D344" s="53">
        <f t="shared" si="17"/>
        <v>11.349522</v>
      </c>
      <c r="E344" s="2"/>
    </row>
    <row r="345" spans="1:5" ht="15.75" hidden="1">
      <c r="A345" s="32" t="s">
        <v>35</v>
      </c>
      <c r="B345" s="48">
        <v>7.3037261</v>
      </c>
      <c r="C345" s="48">
        <v>2.366099</v>
      </c>
      <c r="D345" s="53">
        <f t="shared" si="17"/>
        <v>9.6698251</v>
      </c>
      <c r="E345" s="2"/>
    </row>
    <row r="346" spans="1:5" ht="15.75" hidden="1">
      <c r="A346" s="32" t="s">
        <v>36</v>
      </c>
      <c r="B346" s="48">
        <v>6.213773</v>
      </c>
      <c r="C346" s="48">
        <v>1.512003</v>
      </c>
      <c r="D346" s="53">
        <f t="shared" si="17"/>
        <v>7.725776</v>
      </c>
      <c r="E346" s="2"/>
    </row>
    <row r="347" spans="1:5" ht="15.75" hidden="1">
      <c r="A347" s="32" t="s">
        <v>23</v>
      </c>
      <c r="B347" s="48">
        <v>9.607333</v>
      </c>
      <c r="C347" s="48">
        <v>1.628768</v>
      </c>
      <c r="D347" s="53">
        <f t="shared" si="17"/>
        <v>11.236101000000001</v>
      </c>
      <c r="E347" s="2"/>
    </row>
    <row r="348" spans="1:5" ht="15.75" hidden="1">
      <c r="A348" s="32"/>
      <c r="B348" s="48" t="s">
        <v>0</v>
      </c>
      <c r="C348" s="48"/>
      <c r="D348" s="53"/>
      <c r="E348" s="2"/>
    </row>
    <row r="349" spans="1:5" ht="15.75" hidden="1">
      <c r="A349" s="32">
        <v>2014</v>
      </c>
      <c r="B349" s="48"/>
      <c r="C349" s="48"/>
      <c r="D349" s="53"/>
      <c r="E349" s="2"/>
    </row>
    <row r="350" spans="1:5" ht="15.75" hidden="1">
      <c r="A350" s="32" t="s">
        <v>24</v>
      </c>
      <c r="B350" s="48">
        <v>9.995492</v>
      </c>
      <c r="C350" s="48">
        <v>0.580206</v>
      </c>
      <c r="D350" s="53">
        <f aca="true" t="shared" si="18" ref="D350:D361">C350+B350</f>
        <v>10.575698000000001</v>
      </c>
      <c r="E350" s="2"/>
    </row>
    <row r="351" spans="1:5" ht="15.75" hidden="1">
      <c r="A351" s="32" t="s">
        <v>25</v>
      </c>
      <c r="B351" s="48">
        <v>7.702826</v>
      </c>
      <c r="C351" s="48">
        <v>0.673806</v>
      </c>
      <c r="D351" s="53">
        <f t="shared" si="18"/>
        <v>8.376632</v>
      </c>
      <c r="E351" s="2"/>
    </row>
    <row r="352" spans="1:5" ht="15.75" hidden="1">
      <c r="A352" s="32" t="s">
        <v>26</v>
      </c>
      <c r="B352" s="48">
        <v>11.424503</v>
      </c>
      <c r="C352" s="48">
        <v>1.368945</v>
      </c>
      <c r="D352" s="53">
        <f t="shared" si="18"/>
        <v>12.793448</v>
      </c>
      <c r="E352" s="2"/>
    </row>
    <row r="353" spans="1:5" ht="15.75" hidden="1">
      <c r="A353" s="32" t="s">
        <v>15</v>
      </c>
      <c r="B353" s="48">
        <v>5.987923</v>
      </c>
      <c r="C353" s="48">
        <v>0.357255</v>
      </c>
      <c r="D353" s="53">
        <f t="shared" si="18"/>
        <v>6.345178000000001</v>
      </c>
      <c r="E353" s="2"/>
    </row>
    <row r="354" spans="1:5" ht="15.75" hidden="1">
      <c r="A354" s="32" t="s">
        <v>16</v>
      </c>
      <c r="B354" s="48">
        <v>8.743752</v>
      </c>
      <c r="C354" s="48">
        <v>0.691097</v>
      </c>
      <c r="D354" s="53">
        <f t="shared" si="18"/>
        <v>9.434849</v>
      </c>
      <c r="E354" s="2"/>
    </row>
    <row r="355" spans="1:5" ht="15.75" hidden="1">
      <c r="A355" s="56" t="s">
        <v>17</v>
      </c>
      <c r="B355" s="48">
        <v>10.381774</v>
      </c>
      <c r="C355" s="48">
        <v>1.13113</v>
      </c>
      <c r="D355" s="53">
        <f t="shared" si="18"/>
        <v>11.512904</v>
      </c>
      <c r="E355" s="2"/>
    </row>
    <row r="356" spans="1:5" ht="15.75" hidden="1">
      <c r="A356" s="56" t="s">
        <v>18</v>
      </c>
      <c r="B356" s="48">
        <v>11.846633</v>
      </c>
      <c r="C356" s="48">
        <v>1.30243</v>
      </c>
      <c r="D356" s="53">
        <f t="shared" si="18"/>
        <v>13.149063</v>
      </c>
      <c r="E356" s="2"/>
    </row>
    <row r="357" spans="1:5" ht="15.75" hidden="1">
      <c r="A357" s="56" t="s">
        <v>19</v>
      </c>
      <c r="B357" s="48">
        <v>12.441026</v>
      </c>
      <c r="C357" s="48">
        <v>1.34756</v>
      </c>
      <c r="D357" s="53">
        <f t="shared" si="18"/>
        <v>13.788586</v>
      </c>
      <c r="E357" s="2"/>
    </row>
    <row r="358" spans="1:5" ht="15.75" hidden="1">
      <c r="A358" s="56" t="s">
        <v>34</v>
      </c>
      <c r="B358" s="48">
        <v>11.239702</v>
      </c>
      <c r="C358" s="48">
        <v>1.696338</v>
      </c>
      <c r="D358" s="53">
        <f t="shared" si="18"/>
        <v>12.936039999999998</v>
      </c>
      <c r="E358" s="2"/>
    </row>
    <row r="359" spans="1:5" ht="15.75" hidden="1">
      <c r="A359" s="56" t="s">
        <v>35</v>
      </c>
      <c r="B359" s="48">
        <v>13.552211</v>
      </c>
      <c r="C359" s="48">
        <v>2.258283</v>
      </c>
      <c r="D359" s="53">
        <f t="shared" si="18"/>
        <v>15.810494</v>
      </c>
      <c r="E359" s="2"/>
    </row>
    <row r="360" spans="1:5" ht="15.75" hidden="1">
      <c r="A360" s="56" t="s">
        <v>36</v>
      </c>
      <c r="B360" s="48">
        <v>11.547132</v>
      </c>
      <c r="C360" s="48">
        <v>1.424731</v>
      </c>
      <c r="D360" s="53">
        <f t="shared" si="18"/>
        <v>12.971862999999999</v>
      </c>
      <c r="E360" s="2"/>
    </row>
    <row r="361" spans="1:5" ht="15.75" hidden="1">
      <c r="A361" s="56" t="s">
        <v>23</v>
      </c>
      <c r="B361" s="48">
        <v>11.323583</v>
      </c>
      <c r="C361" s="48">
        <v>0.945655</v>
      </c>
      <c r="D361" s="53">
        <f t="shared" si="18"/>
        <v>12.269238</v>
      </c>
      <c r="E361" s="2"/>
    </row>
    <row r="362" spans="1:5" ht="15.75" hidden="1">
      <c r="A362" s="32"/>
      <c r="B362" s="48"/>
      <c r="C362" s="48"/>
      <c r="D362" s="53"/>
      <c r="E362" s="2"/>
    </row>
    <row r="363" spans="1:5" ht="15.75">
      <c r="A363" s="32">
        <v>2015</v>
      </c>
      <c r="B363" s="48"/>
      <c r="C363" s="48"/>
      <c r="D363" s="53"/>
      <c r="E363" s="2"/>
    </row>
    <row r="364" spans="1:5" ht="15.75" hidden="1">
      <c r="A364" s="56" t="s">
        <v>24</v>
      </c>
      <c r="B364" s="48">
        <v>9.728232</v>
      </c>
      <c r="C364" s="48">
        <v>0.831002</v>
      </c>
      <c r="D364" s="53">
        <f aca="true" t="shared" si="19" ref="D364:D373">C364+B364</f>
        <v>10.559234</v>
      </c>
      <c r="E364" s="2"/>
    </row>
    <row r="365" spans="1:5" ht="15.75" hidden="1">
      <c r="A365" s="56" t="s">
        <v>25</v>
      </c>
      <c r="B365" s="48">
        <v>6.416599</v>
      </c>
      <c r="C365" s="48">
        <v>0.60946</v>
      </c>
      <c r="D365" s="53">
        <f t="shared" si="19"/>
        <v>7.026059</v>
      </c>
      <c r="E365" s="2"/>
    </row>
    <row r="366" spans="1:5" ht="15.75" hidden="1">
      <c r="A366" s="56" t="s">
        <v>26</v>
      </c>
      <c r="B366" s="48">
        <v>7.427456</v>
      </c>
      <c r="C366" s="48">
        <v>0.4082</v>
      </c>
      <c r="D366" s="53">
        <f t="shared" si="19"/>
        <v>7.835656</v>
      </c>
      <c r="E366" s="2"/>
    </row>
    <row r="367" spans="1:5" ht="15.75" hidden="1">
      <c r="A367" s="56" t="s">
        <v>15</v>
      </c>
      <c r="B367" s="48">
        <v>5.287594</v>
      </c>
      <c r="C367" s="48">
        <v>0.42765</v>
      </c>
      <c r="D367" s="53">
        <f t="shared" si="19"/>
        <v>5.715244</v>
      </c>
      <c r="E367" s="2"/>
    </row>
    <row r="368" spans="1:5" ht="15.75" hidden="1">
      <c r="A368" s="56" t="s">
        <v>16</v>
      </c>
      <c r="B368" s="48">
        <v>4.733216</v>
      </c>
      <c r="C368" s="48">
        <v>0.3872</v>
      </c>
      <c r="D368" s="53">
        <f t="shared" si="19"/>
        <v>5.120416</v>
      </c>
      <c r="E368" s="2"/>
    </row>
    <row r="369" spans="1:5" ht="15.75" hidden="1">
      <c r="A369" s="56" t="s">
        <v>17</v>
      </c>
      <c r="B369" s="48">
        <v>4.638577</v>
      </c>
      <c r="C369" s="48">
        <v>0.84506</v>
      </c>
      <c r="D369" s="53">
        <f t="shared" si="19"/>
        <v>5.483637</v>
      </c>
      <c r="E369" s="2"/>
    </row>
    <row r="370" spans="1:5" ht="15.75" hidden="1">
      <c r="A370" s="56" t="s">
        <v>18</v>
      </c>
      <c r="B370" s="48">
        <v>4.86273</v>
      </c>
      <c r="C370" s="48">
        <v>0.43441</v>
      </c>
      <c r="D370" s="53">
        <f t="shared" si="19"/>
        <v>5.29714</v>
      </c>
      <c r="E370" s="2"/>
    </row>
    <row r="371" spans="1:5" ht="15.75" hidden="1">
      <c r="A371" s="56" t="s">
        <v>19</v>
      </c>
      <c r="B371" s="48">
        <v>2.970527</v>
      </c>
      <c r="C371" s="48">
        <v>0.79824</v>
      </c>
      <c r="D371" s="53">
        <f t="shared" si="19"/>
        <v>3.768767</v>
      </c>
      <c r="E371" s="2"/>
    </row>
    <row r="372" spans="1:5" ht="15.75">
      <c r="A372" s="56" t="s">
        <v>34</v>
      </c>
      <c r="B372" s="48">
        <v>7.326989</v>
      </c>
      <c r="C372" s="48">
        <v>1.166439</v>
      </c>
      <c r="D372" s="53">
        <f t="shared" si="19"/>
        <v>8.493428</v>
      </c>
      <c r="E372" s="2"/>
    </row>
    <row r="373" spans="1:5" ht="15.75">
      <c r="A373" s="56" t="s">
        <v>35</v>
      </c>
      <c r="B373" s="48">
        <v>3.88365</v>
      </c>
      <c r="C373" s="48">
        <v>0.653706</v>
      </c>
      <c r="D373" s="53">
        <f t="shared" si="19"/>
        <v>4.537356</v>
      </c>
      <c r="E373" s="2"/>
    </row>
    <row r="374" spans="1:5" ht="15.75">
      <c r="A374" s="56" t="s">
        <v>36</v>
      </c>
      <c r="B374" s="48">
        <v>8.791907</v>
      </c>
      <c r="C374" s="48">
        <v>1.955477</v>
      </c>
      <c r="D374" s="53">
        <f>C374+B374</f>
        <v>10.747384</v>
      </c>
      <c r="E374" s="2"/>
    </row>
    <row r="375" spans="1:5" ht="15.75">
      <c r="A375" s="56" t="s">
        <v>23</v>
      </c>
      <c r="B375" s="48">
        <v>6.303431</v>
      </c>
      <c r="C375" s="48">
        <v>1.095552</v>
      </c>
      <c r="D375" s="53">
        <f>C375+B375</f>
        <v>7.398982999999999</v>
      </c>
      <c r="E375" s="2"/>
    </row>
    <row r="376" spans="1:5" ht="15.75">
      <c r="A376" s="32"/>
      <c r="B376" s="48"/>
      <c r="C376" s="48"/>
      <c r="D376" s="53"/>
      <c r="E376" s="2"/>
    </row>
    <row r="377" spans="1:5" ht="15.75">
      <c r="A377" s="32">
        <v>2016</v>
      </c>
      <c r="B377" s="48"/>
      <c r="C377" s="48"/>
      <c r="D377" s="53"/>
      <c r="E377" s="2"/>
    </row>
    <row r="378" spans="1:5" ht="15.75">
      <c r="A378" s="56" t="s">
        <v>24</v>
      </c>
      <c r="B378" s="48">
        <v>6.594893</v>
      </c>
      <c r="C378" s="48">
        <v>0.553404</v>
      </c>
      <c r="D378" s="53">
        <f aca="true" t="shared" si="20" ref="D378:D387">C378+B378</f>
        <v>7.1482969999999995</v>
      </c>
      <c r="E378" s="2"/>
    </row>
    <row r="379" spans="1:5" ht="15.75">
      <c r="A379" s="56" t="s">
        <v>25</v>
      </c>
      <c r="B379" s="48">
        <v>4.482422</v>
      </c>
      <c r="C379" s="48">
        <v>0.744371</v>
      </c>
      <c r="D379" s="53">
        <f t="shared" si="20"/>
        <v>5.226793</v>
      </c>
      <c r="E379" s="2"/>
    </row>
    <row r="380" spans="1:5" ht="15.75">
      <c r="A380" s="56" t="s">
        <v>26</v>
      </c>
      <c r="B380" s="48">
        <v>5.720382</v>
      </c>
      <c r="C380" s="48">
        <v>0.85836</v>
      </c>
      <c r="D380" s="53">
        <f t="shared" si="20"/>
        <v>6.578742</v>
      </c>
      <c r="E380" s="2"/>
    </row>
    <row r="381" spans="1:5" ht="15.75">
      <c r="A381" s="56" t="s">
        <v>15</v>
      </c>
      <c r="B381" s="48">
        <v>6.535379</v>
      </c>
      <c r="C381" s="48">
        <v>0.242567</v>
      </c>
      <c r="D381" s="53">
        <f t="shared" si="20"/>
        <v>6.777946</v>
      </c>
      <c r="E381" s="2"/>
    </row>
    <row r="382" spans="1:5" ht="15.75">
      <c r="A382" s="56" t="s">
        <v>16</v>
      </c>
      <c r="B382" s="48">
        <v>4.488226</v>
      </c>
      <c r="C382" s="48">
        <v>0.49187</v>
      </c>
      <c r="D382" s="53">
        <f t="shared" si="20"/>
        <v>4.980096</v>
      </c>
      <c r="E382" s="2"/>
    </row>
    <row r="383" spans="1:5" ht="15.75">
      <c r="A383" s="56" t="s">
        <v>17</v>
      </c>
      <c r="B383" s="48">
        <v>8.939065</v>
      </c>
      <c r="C383" s="48">
        <v>0.628761</v>
      </c>
      <c r="D383" s="53">
        <f t="shared" si="20"/>
        <v>9.567826</v>
      </c>
      <c r="E383" s="2"/>
    </row>
    <row r="384" spans="1:5" ht="15.75">
      <c r="A384" s="56" t="s">
        <v>18</v>
      </c>
      <c r="B384" s="48">
        <v>10.989006</v>
      </c>
      <c r="C384" s="48">
        <v>1.149285</v>
      </c>
      <c r="D384" s="53">
        <f t="shared" si="20"/>
        <v>12.138290999999999</v>
      </c>
      <c r="E384" s="2"/>
    </row>
    <row r="385" spans="1:5" ht="15.75">
      <c r="A385" s="56" t="s">
        <v>19</v>
      </c>
      <c r="B385" s="48">
        <v>7.68388</v>
      </c>
      <c r="C385" s="48">
        <v>0.46042</v>
      </c>
      <c r="D385" s="53">
        <f t="shared" si="20"/>
        <v>8.1443</v>
      </c>
      <c r="E385" s="2"/>
    </row>
    <row r="386" spans="1:5" ht="15.75">
      <c r="A386" s="56" t="s">
        <v>34</v>
      </c>
      <c r="B386" s="48">
        <v>11.608648</v>
      </c>
      <c r="C386" s="48">
        <v>0.85015</v>
      </c>
      <c r="D386" s="53">
        <f t="shared" si="20"/>
        <v>12.458798</v>
      </c>
      <c r="E386" s="2"/>
    </row>
    <row r="387" spans="1:5" ht="15.75">
      <c r="A387" s="56" t="s">
        <v>35</v>
      </c>
      <c r="B387" s="54">
        <v>11.512007</v>
      </c>
      <c r="C387" s="54">
        <v>0.409345</v>
      </c>
      <c r="D387" s="53">
        <f t="shared" si="20"/>
        <v>11.921352</v>
      </c>
      <c r="E387" s="2"/>
    </row>
    <row r="388" spans="1:5" ht="15.75">
      <c r="A388" s="56" t="s">
        <v>36</v>
      </c>
      <c r="B388" s="54">
        <v>11.438581</v>
      </c>
      <c r="C388" s="54">
        <v>1.11987</v>
      </c>
      <c r="D388" s="53">
        <f>C388+B388</f>
        <v>12.558451</v>
      </c>
      <c r="E388" s="2"/>
    </row>
    <row r="389" spans="1:5" ht="15.75">
      <c r="A389" s="56" t="s">
        <v>23</v>
      </c>
      <c r="B389" s="54">
        <v>11.262729</v>
      </c>
      <c r="C389" s="54">
        <v>0.39021</v>
      </c>
      <c r="D389" s="53">
        <f>C389+B389</f>
        <v>11.652939</v>
      </c>
      <c r="E389" s="2"/>
    </row>
    <row r="390" spans="1:5" ht="15.75">
      <c r="A390" s="56"/>
      <c r="B390" s="54"/>
      <c r="C390" s="54"/>
      <c r="D390" s="53"/>
      <c r="E390" s="2"/>
    </row>
    <row r="391" spans="1:5" ht="15.75">
      <c r="A391" s="32">
        <v>2017</v>
      </c>
      <c r="B391" s="54"/>
      <c r="C391" s="54"/>
      <c r="D391" s="53"/>
      <c r="E391" s="2"/>
    </row>
    <row r="392" spans="1:5" ht="15.75">
      <c r="A392" s="56" t="s">
        <v>24</v>
      </c>
      <c r="B392" s="54">
        <v>8.883735</v>
      </c>
      <c r="C392" s="54">
        <v>0.346788</v>
      </c>
      <c r="D392" s="54">
        <f aca="true" t="shared" si="21" ref="D392:D400">C392+B392</f>
        <v>9.230523</v>
      </c>
      <c r="E392" s="2"/>
    </row>
    <row r="393" spans="1:5" ht="15.75">
      <c r="A393" s="56" t="s">
        <v>25</v>
      </c>
      <c r="B393" s="54">
        <v>11.142895</v>
      </c>
      <c r="C393" s="54">
        <v>0.554981</v>
      </c>
      <c r="D393" s="54">
        <f t="shared" si="21"/>
        <v>11.697875999999999</v>
      </c>
      <c r="E393" s="2"/>
    </row>
    <row r="394" spans="1:5" ht="15.75">
      <c r="A394" s="56" t="s">
        <v>26</v>
      </c>
      <c r="B394" s="54">
        <v>14.657637</v>
      </c>
      <c r="C394" s="54">
        <v>0.47688</v>
      </c>
      <c r="D394" s="54">
        <f t="shared" si="21"/>
        <v>15.134516999999999</v>
      </c>
      <c r="E394" s="2"/>
    </row>
    <row r="395" spans="1:5" ht="15.75">
      <c r="A395" s="56" t="s">
        <v>15</v>
      </c>
      <c r="B395" s="54">
        <v>14.578926</v>
      </c>
      <c r="C395" s="54">
        <v>0.306882</v>
      </c>
      <c r="D395" s="54">
        <f t="shared" si="21"/>
        <v>14.885807999999999</v>
      </c>
      <c r="E395" s="2"/>
    </row>
    <row r="396" spans="1:5" ht="15.75">
      <c r="A396" s="56" t="s">
        <v>16</v>
      </c>
      <c r="B396" s="54">
        <v>13.81867</v>
      </c>
      <c r="C396" s="54">
        <v>0.30395</v>
      </c>
      <c r="D396" s="54">
        <f t="shared" si="21"/>
        <v>14.12262</v>
      </c>
      <c r="E396" s="2"/>
    </row>
    <row r="397" spans="1:5" ht="15.75">
      <c r="A397" s="56" t="s">
        <v>17</v>
      </c>
      <c r="B397" s="54">
        <v>10.768065</v>
      </c>
      <c r="C397" s="54">
        <v>0.36785</v>
      </c>
      <c r="D397" s="54">
        <f t="shared" si="21"/>
        <v>11.135915</v>
      </c>
      <c r="E397" s="2"/>
    </row>
    <row r="398" spans="1:5" ht="15.75">
      <c r="A398" s="56" t="s">
        <v>18</v>
      </c>
      <c r="B398" s="54">
        <v>16.127323</v>
      </c>
      <c r="C398" s="54">
        <v>0.3375</v>
      </c>
      <c r="D398" s="54">
        <f t="shared" si="21"/>
        <v>16.464823</v>
      </c>
      <c r="E398" s="2"/>
    </row>
    <row r="399" spans="1:5" ht="15.75">
      <c r="A399" s="56" t="s">
        <v>19</v>
      </c>
      <c r="B399" s="54">
        <v>16.881782</v>
      </c>
      <c r="C399" s="54">
        <v>0.35195</v>
      </c>
      <c r="D399" s="54">
        <f t="shared" si="21"/>
        <v>17.233732</v>
      </c>
      <c r="E399" s="2"/>
    </row>
    <row r="400" spans="1:5" ht="15.75">
      <c r="A400" s="56" t="s">
        <v>34</v>
      </c>
      <c r="B400" s="54">
        <v>14.370481</v>
      </c>
      <c r="C400" s="54">
        <v>0.3318</v>
      </c>
      <c r="D400" s="54">
        <f t="shared" si="21"/>
        <v>14.702281</v>
      </c>
      <c r="E400" s="2"/>
    </row>
    <row r="401" spans="1:5" ht="15.75">
      <c r="A401" s="32"/>
      <c r="B401" s="60"/>
      <c r="C401" s="44"/>
      <c r="D401" s="61"/>
      <c r="E401" s="2"/>
    </row>
    <row r="402" spans="1:4" ht="15.75">
      <c r="A402" s="38"/>
      <c r="B402" s="62"/>
      <c r="C402" s="62"/>
      <c r="D402" s="63"/>
    </row>
    <row r="403" spans="1:4" ht="15.75">
      <c r="A403" s="69" t="s">
        <v>38</v>
      </c>
      <c r="B403" s="64"/>
      <c r="C403" s="64"/>
      <c r="D403" s="65"/>
    </row>
    <row r="404" spans="1:4" ht="15.75">
      <c r="A404" s="35"/>
      <c r="B404" s="36"/>
      <c r="C404" s="36"/>
      <c r="D404" s="37"/>
    </row>
    <row r="405" spans="1:4" ht="15.75">
      <c r="A405" s="66"/>
      <c r="B405" s="67"/>
      <c r="C405" s="67"/>
      <c r="D405" s="67"/>
    </row>
  </sheetData>
  <sheetProtection/>
  <mergeCells count="2">
    <mergeCell ref="A3:D3"/>
    <mergeCell ref="A4:D4"/>
  </mergeCells>
  <printOptions horizontalCentered="1" verticalCentered="1"/>
  <pageMargins left="0.5118110236220472" right="0.5118110236220472" top="0.5118110236220472" bottom="0.5511811023622047" header="0.5118110236220472" footer="0.5905511811023623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A0751</cp:lastModifiedBy>
  <cp:lastPrinted>2014-05-27T09:14:45Z</cp:lastPrinted>
  <dcterms:created xsi:type="dcterms:W3CDTF">2000-08-21T12:14:49Z</dcterms:created>
  <dcterms:modified xsi:type="dcterms:W3CDTF">2017-12-11T13:56:54Z</dcterms:modified>
  <cp:category/>
  <cp:version/>
  <cp:contentType/>
  <cp:contentStatus/>
</cp:coreProperties>
</file>