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1"/>
  </bookViews>
  <sheets>
    <sheet name="Feuil1" sheetId="1" r:id="rId1"/>
    <sheet name="Feuil2" sheetId="2" r:id="rId2"/>
  </sheets>
  <definedNames>
    <definedName name="_xlnm.Print_Area" localSheetId="0">'Feuil1'!$B$15:$K$203</definedName>
    <definedName name="_xlnm.Print_Area" localSheetId="1">'Feuil2'!$A$4:$O$57</definedName>
  </definedNames>
  <calcPr fullCalcOnLoad="1"/>
</workbook>
</file>

<file path=xl/comments1.xml><?xml version="1.0" encoding="utf-8"?>
<comments xmlns="http://schemas.openxmlformats.org/spreadsheetml/2006/main">
  <authors>
    <author> </author>
  </authors>
  <commentList>
    <comment ref="K21" authorId="0">
      <text>
        <r>
          <rPr>
            <b/>
            <sz val="8"/>
            <rFont val="Tahoma"/>
            <family val="2"/>
          </rPr>
          <t xml:space="preserve">Inflation 
</t>
        </r>
        <r>
          <rPr>
            <sz val="10"/>
            <rFont val="Tahoma"/>
            <family val="2"/>
          </rPr>
          <t>L'inflation représente l'augmentation générale des prix au cours d'une période donnée. L'Indice des prix à la consommation (IPC) est l'indice le plus couramment utilisé pour mesurer l'inflation. Si les prix augmentent, mais que nos revenus restent les mêmes, nous ne pouvons pas continuer de consommer autant qu'avant. Il est plus difficile pour les familles, les entreprises et les gouvernements de faire des projets d'avenir lorsque l'inflation est élevée.</t>
        </r>
        <r>
          <rPr>
            <b/>
            <sz val="8"/>
            <rFont val="Tahoma"/>
            <family val="2"/>
          </rPr>
          <t xml:space="preserve">
</t>
        </r>
        <r>
          <rPr>
            <sz val="8"/>
            <rFont val="Tahoma"/>
            <family val="2"/>
          </rPr>
          <t xml:space="preserve">
</t>
        </r>
        <r>
          <rPr>
            <sz val="10"/>
            <rFont val="Tahoma"/>
            <family val="2"/>
          </rPr>
          <t>Dans les années 1990 et au début des années 2000, le taux d'inflation au Canada était relativement faible et se situait en général entre 1 % et 3 %. Par contraste, au début des années 1980, le taux d'inflation était supérieur à 10 %.</t>
        </r>
        <r>
          <rPr>
            <sz val="8"/>
            <rFont val="Tahoma"/>
            <family val="2"/>
          </rPr>
          <t xml:space="preserve">
</t>
        </r>
        <r>
          <rPr>
            <b/>
            <sz val="8"/>
            <rFont val="Tahoma"/>
            <family val="2"/>
          </rPr>
          <t xml:space="preserve">
Déflation 
</t>
        </r>
        <r>
          <rPr>
            <sz val="10"/>
            <rFont val="Tahoma"/>
            <family val="2"/>
          </rPr>
          <t>La déflation est le cauchemar des économistes, un processus de baisse généralisée des prix aux conséquences désastreuses. La déflation engendre une augmentation des taux d'intérêt et peut conduire les ménages lourdement endettés à des situations d'insolvabilité. Du côté des entreprises, les bilans se dégradent sous le poids des créances douteuses, les garanties hypothécaires s'amenuisent et l'offre de crédit ralentit. La demande finale (investissement et consommation) chute, ce qui déprime l'activité et entretient, en retour, des pressions à la baisse sur les prix.</t>
        </r>
        <r>
          <rPr>
            <b/>
            <sz val="8"/>
            <rFont val="Tahoma"/>
            <family val="2"/>
          </rPr>
          <t xml:space="preserve">
</t>
        </r>
        <r>
          <rPr>
            <sz val="10"/>
            <rFont val="Tahoma"/>
            <family val="2"/>
          </rPr>
          <t xml:space="preserve">
Cette spirale déflationniste est d'autant plus problématique que les économistes n'y connaissent guère de remède. Les politiques budgétaires et monétaires semblent en effet impuissantes vis-à-vis de ce phénomène, peu connu si ce n'est par sa référence au fameux « jeudi noir » d'octobre 1929 ou par la situation du Japon depuis une douzaine d'années. 
Taux d'intérêt
Le taux d'intérêt est un élément primordial de régulation de l'économie. Le niveau des taux d'intérêt établit le coût du crédit qui commande l'activité. 
D'une manière générale, le taux d'intérêt est la rémunération que l'on est en droit d'attendre pour la renonciation à une consommation immédiate. Autrement dit, si l'on préfère placer l'argent que l'on possède plutôt que de le dépenser immédiatement, cela signifie que l'on y renonce pour un temps donné. Plus cette renonciation est longue, plus le taux d'intérêt offert sur un placement est important. 
Le taux d'intérêt et l'inflation sont donc intimement liés. Par exemple, si l'on place 10 000 dollars sur votre compte et que l'inflation annuelle est de 5 %, à la fin de l'année, vous aurez toujours ces 10 000 dollars. Néanmoins, en terme de pouvoir d'achat, ils ne vaudront que 9500 dollars. Par conséquent, lorsque l'inflation augmente, les taux d'intérêt augmentent et vice-versa. </t>
        </r>
        <r>
          <rPr>
            <b/>
            <sz val="8"/>
            <rFont val="Tahoma"/>
            <family val="2"/>
          </rPr>
          <t xml:space="preserve">
Les taux d'intérêt se répercutent directement sur les décisions d'achat des consommateurs, des entreprises et des gouvernements, ce qui les aide à déterminer le type et le moment de l'achat. Une augmentation des taux d'intérêt est négative pour le marché des actions.
</t>
        </r>
      </text>
    </comment>
    <comment ref="K7" authorId="0">
      <text>
        <r>
          <rPr>
            <b/>
            <sz val="8"/>
            <rFont val="Tahoma"/>
            <family val="2"/>
          </rPr>
          <t xml:space="preserve">Inflation 
</t>
        </r>
        <r>
          <rPr>
            <sz val="10"/>
            <rFont val="Tahoma"/>
            <family val="2"/>
          </rPr>
          <t>L'inflation représente l'augmentation générale des prix au cours d'une période donnée. L'Indice des prix à la consommation (IPC) est l'indice le plus couramment utilisé pour mesurer l'inflation. Si les prix augmentent, mais que nos revenus restent les mêmes, nous ne pouvons pas continuer de consommer autant qu'avant. Il est plus difficile pour les familles, les entreprises et les gouvernements de faire des projets d'avenir lorsque l'inflation est élevée.</t>
        </r>
        <r>
          <rPr>
            <b/>
            <sz val="8"/>
            <rFont val="Tahoma"/>
            <family val="2"/>
          </rPr>
          <t xml:space="preserve">
</t>
        </r>
        <r>
          <rPr>
            <sz val="8"/>
            <rFont val="Tahoma"/>
            <family val="2"/>
          </rPr>
          <t xml:space="preserve">
</t>
        </r>
        <r>
          <rPr>
            <sz val="10"/>
            <rFont val="Tahoma"/>
            <family val="2"/>
          </rPr>
          <t>Dans les années 1990 et au début des années 2000, le taux d'inflation au Canada était relativement faible et se situait en général entre 1 % et 3 %. Par contraste, au début des années 1980, le taux d'inflation était supérieur à 10 %.</t>
        </r>
        <r>
          <rPr>
            <sz val="8"/>
            <rFont val="Tahoma"/>
            <family val="2"/>
          </rPr>
          <t xml:space="preserve">
</t>
        </r>
        <r>
          <rPr>
            <b/>
            <sz val="8"/>
            <rFont val="Tahoma"/>
            <family val="2"/>
          </rPr>
          <t xml:space="preserve">
Déflation 
</t>
        </r>
        <r>
          <rPr>
            <sz val="10"/>
            <rFont val="Tahoma"/>
            <family val="2"/>
          </rPr>
          <t>La déflation est le cauchemar des économistes, un processus de baisse généralisée des prix aux conséquences désastreuses. La déflation engendre une augmentation des taux d'intérêt et peut conduire les ménages lourdement endettés à des situations d'insolvabilité. Du côté des entreprises, les bilans se dégradent sous le poids des créances douteuses, les garanties hypothécaires s'amenuisent et l'offre de crédit ralentit. La demande finale (investissement et consommation) chute, ce qui déprime l'activité et entretient, en retour, des pressions à la baisse sur les prix.</t>
        </r>
        <r>
          <rPr>
            <b/>
            <sz val="8"/>
            <rFont val="Tahoma"/>
            <family val="2"/>
          </rPr>
          <t xml:space="preserve">
</t>
        </r>
        <r>
          <rPr>
            <sz val="10"/>
            <rFont val="Tahoma"/>
            <family val="2"/>
          </rPr>
          <t xml:space="preserve">
Cette spirale déflationniste est d'autant plus problématique que les économistes n'y connaissent guère de remède. Les politiques budgétaires et monétaires semblent en effet impuissantes vis-à-vis de ce phénomène, peu connu si ce n'est par sa référence au fameux « jeudi noir » d'octobre 1929 ou par la situation du Japon depuis une douzaine d'années. 
Taux d'intérêt
Le taux d'intérêt est un élément primordial de régulation de l'économie. Le niveau des taux d'intérêt établit le coût du crédit qui commande l'activité. 
D'une manière générale, le taux d'intérêt est la rémunération que l'on est en droit d'attendre pour la renonciation à une consommation immédiate. Autrement dit, si l'on préfère placer l'argent que l'on possède plutôt que de le dépenser immédiatement, cela signifie que l'on y renonce pour un temps donné. Plus cette renonciation est longue, plus le taux d'intérêt offert sur un placement est important. 
Le taux d'intérêt et l'inflation sont donc intimement liés. Par exemple, si l'on place 10 000 dollars sur votre compte et que l'inflation annuelle est de 5 %, à la fin de l'année, vous aurez toujours ces 10 000 dollars. Néanmoins, en terme de pouvoir d'achat, ils ne vaudront que 9500 dollars. Par conséquent, lorsque l'inflation augmente, les taux d'intérêt augmentent et vice-versa. </t>
        </r>
        <r>
          <rPr>
            <b/>
            <sz val="8"/>
            <rFont val="Tahoma"/>
            <family val="2"/>
          </rPr>
          <t xml:space="preserve">
Les taux d'intérêt se répercutent directement sur les décisions d'achat des consommateurs, des entreprises et des gouvernements, ce qui les aide à déterminer le type et le moment de l'achat. Une augmentation des taux d'intérêt est négative pour le marché des actions.
</t>
        </r>
      </text>
    </comment>
  </commentList>
</comments>
</file>

<file path=xl/comments2.xml><?xml version="1.0" encoding="utf-8"?>
<comments xmlns="http://schemas.openxmlformats.org/spreadsheetml/2006/main">
  <authors>
    <author> </author>
  </authors>
  <commentList>
    <comment ref="K8" authorId="0">
      <text>
        <r>
          <rPr>
            <b/>
            <sz val="8"/>
            <rFont val="Tahoma"/>
            <family val="2"/>
          </rPr>
          <t xml:space="preserve">Inflation 
</t>
        </r>
        <r>
          <rPr>
            <sz val="10"/>
            <rFont val="Tahoma"/>
            <family val="2"/>
          </rPr>
          <t>L'inflation représente l'augmentation générale des prix au cours d'une période donnée. L'Indice des prix à la consommation (IPC) est l'indice le plus couramment utilisé pour mesurer l'inflation. Si les prix augmentent, mais que nos revenus restent les mêmes, nous ne pouvons pas continuer de consommer autant qu'avant. Il est plus difficile pour les familles, les entreprises et les gouvernements de faire des projets d'avenir lorsque l'inflation est élevée.</t>
        </r>
        <r>
          <rPr>
            <b/>
            <sz val="8"/>
            <rFont val="Tahoma"/>
            <family val="2"/>
          </rPr>
          <t xml:space="preserve">
</t>
        </r>
        <r>
          <rPr>
            <sz val="8"/>
            <rFont val="Tahoma"/>
            <family val="2"/>
          </rPr>
          <t xml:space="preserve">
</t>
        </r>
        <r>
          <rPr>
            <sz val="10"/>
            <rFont val="Tahoma"/>
            <family val="2"/>
          </rPr>
          <t>Dans les années 1990 et au début des années 2000, le taux d'inflation au Canada était relativement faible et se situait en général entre 1 % et 3 %. Par contraste, au début des années 1980, le taux d'inflation était supérieur à 10 %.</t>
        </r>
        <r>
          <rPr>
            <sz val="8"/>
            <rFont val="Tahoma"/>
            <family val="2"/>
          </rPr>
          <t xml:space="preserve">
</t>
        </r>
        <r>
          <rPr>
            <b/>
            <sz val="8"/>
            <rFont val="Tahoma"/>
            <family val="2"/>
          </rPr>
          <t xml:space="preserve">
Déflation 
</t>
        </r>
        <r>
          <rPr>
            <sz val="10"/>
            <rFont val="Tahoma"/>
            <family val="2"/>
          </rPr>
          <t>La déflation est le cauchemar des économistes, un processus de baisse généralisée des prix aux conséquences désastreuses. La déflation engendre une augmentation des taux d'intérêt et peut conduire les ménages lourdement endettés à des situations d'insolvabilité. Du côté des entreprises, les bilans se dégradent sous le poids des créances douteuses, les garanties hypothécaires s'amenuisent et l'offre de crédit ralentit. La demande finale (investissement et consommation) chute, ce qui déprime l'activité et entretient, en retour, des pressions à la baisse sur les prix.</t>
        </r>
        <r>
          <rPr>
            <b/>
            <sz val="8"/>
            <rFont val="Tahoma"/>
            <family val="2"/>
          </rPr>
          <t xml:space="preserve">
</t>
        </r>
        <r>
          <rPr>
            <sz val="10"/>
            <rFont val="Tahoma"/>
            <family val="2"/>
          </rPr>
          <t xml:space="preserve">
Cette spirale déflationniste est d'autant plus problématique que les économistes n'y connaissent guère de remède. Les politiques budgétaires et monétaires semblent en effet impuissantes vis-à-vis de ce phénomène, peu connu si ce n'est par sa référence au fameux « jeudi noir » d'octobre 1929 ou par la situation du Japon depuis une douzaine d'années. 
Taux d'intérêt
Le taux d'intérêt est un élément primordial de régulation de l'économie. Le niveau des taux d'intérêt établit le coût du crédit qui commande l'activité. 
D'une manière générale, le taux d'intérêt est la rémunération que l'on est en droit d'attendre pour la renonciation à une consommation immédiate. Autrement dit, si l'on préfère placer l'argent que l'on possède plutôt que de le dépenser immédiatement, cela signifie que l'on y renonce pour un temps donné. Plus cette renonciation est longue, plus le taux d'intérêt offert sur un placement est important. 
Le taux d'intérêt et l'inflation sont donc intimement liés. Par exemple, si l'on place 10 000 dollars sur votre compte et que l'inflation annuelle est de 5 %, à la fin de l'année, vous aurez toujours ces 10 000 dollars. Néanmoins, en terme de pouvoir d'achat, ils ne vaudront que 9500 dollars. Par conséquent, lorsque l'inflation augmente, les taux d'intérêt augmentent et vice-versa. </t>
        </r>
        <r>
          <rPr>
            <b/>
            <sz val="8"/>
            <rFont val="Tahoma"/>
            <family val="2"/>
          </rPr>
          <t xml:space="preserve">
Les taux d'intérêt se répercutent directement sur les décisions d'achat des consommateurs, des entreprises et des gouvernements, ce qui les aide à déterminer le type et le moment de l'achat. Une augmentation des taux d'intérêt est négative pour le marché des actions.
</t>
        </r>
      </text>
    </comment>
  </commentList>
</comments>
</file>

<file path=xl/sharedStrings.xml><?xml version="1.0" encoding="utf-8"?>
<sst xmlns="http://schemas.openxmlformats.org/spreadsheetml/2006/main" count="270" uniqueCount="138">
  <si>
    <t xml:space="preserve"> </t>
  </si>
  <si>
    <t xml:space="preserve"> (Base 1991 = 100)</t>
  </si>
  <si>
    <t>Alimentation</t>
  </si>
  <si>
    <t>Habillement</t>
  </si>
  <si>
    <t>Logement</t>
  </si>
  <si>
    <t>Article</t>
  </si>
  <si>
    <t>Services</t>
  </si>
  <si>
    <t>Transports et</t>
  </si>
  <si>
    <t>Culture et</t>
  </si>
  <si>
    <t>Autres Biens</t>
  </si>
  <si>
    <t xml:space="preserve">  Indice</t>
  </si>
  <si>
    <t>et chauffage</t>
  </si>
  <si>
    <t>de ménage</t>
  </si>
  <si>
    <t>médicaux</t>
  </si>
  <si>
    <t>Communication</t>
  </si>
  <si>
    <t>Enseignement</t>
  </si>
  <si>
    <t>et Services</t>
  </si>
  <si>
    <t xml:space="preserve">  général</t>
  </si>
  <si>
    <t xml:space="preserve">   Période  </t>
  </si>
  <si>
    <t>1996</t>
  </si>
  <si>
    <t>1997</t>
  </si>
  <si>
    <t>1998</t>
  </si>
  <si>
    <t>1999</t>
  </si>
  <si>
    <t>2000</t>
  </si>
  <si>
    <t>2001</t>
  </si>
  <si>
    <t>2002</t>
  </si>
  <si>
    <t>2003</t>
  </si>
  <si>
    <t>2004</t>
  </si>
  <si>
    <t>Source: ISTEEBU.</t>
  </si>
  <si>
    <t xml:space="preserve">       INDICE DES PRIX A LA CONSOMMATION DES MENAGES DE BUJUMBURA</t>
  </si>
  <si>
    <t>2005</t>
  </si>
  <si>
    <t>2006</t>
  </si>
  <si>
    <t>V.7</t>
  </si>
  <si>
    <t xml:space="preserve">     Décembre</t>
  </si>
  <si>
    <t xml:space="preserve">     Janvier</t>
  </si>
  <si>
    <t xml:space="preserve">         Coefficient de</t>
  </si>
  <si>
    <t xml:space="preserve">               Pondération</t>
  </si>
  <si>
    <t xml:space="preserve">     Février</t>
  </si>
  <si>
    <t xml:space="preserve">     Mars</t>
  </si>
  <si>
    <t xml:space="preserve">     Avril</t>
  </si>
  <si>
    <t xml:space="preserve">     Mai</t>
  </si>
  <si>
    <t xml:space="preserve">     Juin</t>
  </si>
  <si>
    <t xml:space="preserve">     Juillet</t>
  </si>
  <si>
    <t xml:space="preserve">     Août</t>
  </si>
  <si>
    <t xml:space="preserve">     Septembre</t>
  </si>
  <si>
    <t xml:space="preserve">     Octobre</t>
  </si>
  <si>
    <t xml:space="preserve">     Novembre</t>
  </si>
  <si>
    <r>
      <t xml:space="preserve">      1</t>
    </r>
    <r>
      <rPr>
        <vertAlign val="superscript"/>
        <sz val="12"/>
        <rFont val="Calibri"/>
        <family val="2"/>
      </rPr>
      <t xml:space="preserve">er  </t>
    </r>
    <r>
      <rPr>
        <sz val="12"/>
        <rFont val="Calibri"/>
        <family val="2"/>
      </rPr>
      <t xml:space="preserve">  Trim</t>
    </r>
  </si>
  <si>
    <r>
      <t xml:space="preserve">      2</t>
    </r>
    <r>
      <rPr>
        <vertAlign val="superscript"/>
        <sz val="12"/>
        <rFont val="Calibri"/>
        <family val="2"/>
      </rPr>
      <t xml:space="preserve">ème </t>
    </r>
    <r>
      <rPr>
        <sz val="12"/>
        <rFont val="Calibri"/>
        <family val="2"/>
      </rPr>
      <t>Trim</t>
    </r>
  </si>
  <si>
    <r>
      <t xml:space="preserve">      3</t>
    </r>
    <r>
      <rPr>
        <vertAlign val="superscript"/>
        <sz val="12"/>
        <rFont val="Calibri"/>
        <family val="2"/>
      </rPr>
      <t xml:space="preserve">ème </t>
    </r>
    <r>
      <rPr>
        <sz val="12"/>
        <rFont val="Calibri"/>
        <family val="2"/>
      </rPr>
      <t>Trim.</t>
    </r>
  </si>
  <si>
    <r>
      <t xml:space="preserve">      4</t>
    </r>
    <r>
      <rPr>
        <vertAlign val="superscript"/>
        <sz val="12"/>
        <rFont val="Calibri"/>
        <family val="2"/>
      </rPr>
      <t>ème</t>
    </r>
    <r>
      <rPr>
        <sz val="12"/>
        <rFont val="Calibri"/>
        <family val="2"/>
      </rPr>
      <t xml:space="preserve"> Trim.</t>
    </r>
  </si>
  <si>
    <r>
      <t xml:space="preserve">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</si>
  <si>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</si>
  <si>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</si>
  <si>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</si>
  <si>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CONSUMER PRICE INDEX OF BUJUMBURA HOUSEHOLDS</t>
  </si>
  <si>
    <t xml:space="preserve"> (Basis 1991 = 100)</t>
  </si>
  <si>
    <t>Food</t>
  </si>
  <si>
    <t>Clothing</t>
  </si>
  <si>
    <t>Housing Heat and Clothing</t>
  </si>
  <si>
    <t>Household articles &amp;household cleaning</t>
  </si>
  <si>
    <t>Medical Services &amp; Drugs</t>
  </si>
  <si>
    <t>Transport      and      communica-tions</t>
  </si>
  <si>
    <t>Culture Education and leisure</t>
  </si>
  <si>
    <t>Other good and services</t>
  </si>
  <si>
    <t>General index</t>
  </si>
  <si>
    <t xml:space="preserve">              weighting </t>
  </si>
  <si>
    <t xml:space="preserve">                 coefficient</t>
  </si>
  <si>
    <t xml:space="preserve">   Period  </t>
  </si>
  <si>
    <r>
      <t xml:space="preserve">           1</t>
    </r>
    <r>
      <rPr>
        <vertAlign val="superscript"/>
        <sz val="12"/>
        <rFont val="Helv"/>
        <family val="0"/>
      </rPr>
      <t xml:space="preserve">st   </t>
    </r>
    <r>
      <rPr>
        <sz val="12"/>
        <rFont val="Helv"/>
        <family val="0"/>
      </rPr>
      <t>Term</t>
    </r>
  </si>
  <si>
    <r>
      <t xml:space="preserve">           2</t>
    </r>
    <r>
      <rPr>
        <vertAlign val="superscript"/>
        <sz val="12"/>
        <rFont val="Helv"/>
        <family val="0"/>
      </rPr>
      <t xml:space="preserve">nd  </t>
    </r>
    <r>
      <rPr>
        <sz val="12"/>
        <rFont val="Helv"/>
        <family val="0"/>
      </rPr>
      <t>Term</t>
    </r>
  </si>
  <si>
    <r>
      <t xml:space="preserve">           3</t>
    </r>
    <r>
      <rPr>
        <vertAlign val="superscript"/>
        <sz val="12"/>
        <rFont val="Helv"/>
        <family val="0"/>
      </rPr>
      <t xml:space="preserve">rd   </t>
    </r>
    <r>
      <rPr>
        <sz val="12"/>
        <rFont val="Helv"/>
        <family val="0"/>
      </rPr>
      <t>Term</t>
    </r>
  </si>
  <si>
    <r>
      <t xml:space="preserve">           4</t>
    </r>
    <r>
      <rPr>
        <vertAlign val="superscript"/>
        <sz val="12"/>
        <rFont val="Helv"/>
        <family val="0"/>
      </rPr>
      <t xml:space="preserve">th   </t>
    </r>
    <r>
      <rPr>
        <sz val="12"/>
        <rFont val="Helv"/>
        <family val="0"/>
      </rPr>
      <t>Term</t>
    </r>
  </si>
  <si>
    <r>
      <t xml:space="preserve">          1</t>
    </r>
    <r>
      <rPr>
        <vertAlign val="superscript"/>
        <sz val="12"/>
        <rFont val="Helv"/>
        <family val="0"/>
      </rPr>
      <t xml:space="preserve">st   </t>
    </r>
    <r>
      <rPr>
        <sz val="12"/>
        <rFont val="Helv"/>
        <family val="0"/>
      </rPr>
      <t>Term</t>
    </r>
  </si>
  <si>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</si>
  <si>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</si>
  <si>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</si>
  <si>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</si>
  <si>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</si>
  <si>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</si>
  <si>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</si>
  <si>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</si>
  <si>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</si>
  <si>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</si>
  <si>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</si>
  <si>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</si>
  <si>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Source: National Bureau of Statistics (ISTEEBU)</t>
  </si>
  <si>
    <t>Transport</t>
  </si>
  <si>
    <t xml:space="preserve">     December</t>
  </si>
  <si>
    <t xml:space="preserve">     January</t>
  </si>
  <si>
    <t xml:space="preserve">Food and non alcoholic drinks </t>
  </si>
  <si>
    <t>Alcoholic drinks an tobacco</t>
  </si>
  <si>
    <t>Clothing and shoes</t>
  </si>
  <si>
    <t>Housing, water, electricity, gas and et other fuels</t>
  </si>
  <si>
    <t>Furnishings, household equipment and routine maintenance of the house</t>
  </si>
  <si>
    <t>health</t>
  </si>
  <si>
    <t>Leisure and Culture</t>
  </si>
  <si>
    <t>Teaching and Education</t>
  </si>
  <si>
    <t>Hotels, Bars and Restaurants</t>
  </si>
  <si>
    <t>Other goods and services</t>
  </si>
  <si>
    <t xml:space="preserve">     February</t>
  </si>
  <si>
    <t xml:space="preserve">      February</t>
  </si>
  <si>
    <t xml:space="preserve">   March</t>
  </si>
  <si>
    <t>Period</t>
  </si>
  <si>
    <t xml:space="preserve">       CONSUMER  PRICE INDEX OF BUJUMBURA HOUSEHOLDS</t>
  </si>
  <si>
    <t xml:space="preserve"> ( Basis 100 = dec 2013 )</t>
  </si>
  <si>
    <t xml:space="preserve">             weights </t>
  </si>
  <si>
    <t xml:space="preserve">   April</t>
  </si>
  <si>
    <t xml:space="preserve">   May</t>
  </si>
  <si>
    <t>June</t>
  </si>
  <si>
    <t>July</t>
  </si>
  <si>
    <t>August</t>
  </si>
  <si>
    <t>September</t>
  </si>
  <si>
    <t>October</t>
  </si>
  <si>
    <t>November</t>
  </si>
  <si>
    <t>December</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</si>
  <si>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</si>
  <si>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</si>
  <si>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</si>
  <si>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</si>
  <si>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</si>
  <si>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</si>
  <si>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</si>
  <si>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</si>
  <si>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</si>
  <si>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</si>
  <si>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</si>
  <si>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</si>
  <si>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2014</t>
  </si>
  <si>
    <t xml:space="preserve">        January</t>
  </si>
  <si>
    <t xml:space="preserve">         February</t>
  </si>
  <si>
    <t xml:space="preserve">         March</t>
  </si>
  <si>
    <t xml:space="preserve">         April</t>
  </si>
  <si>
    <t xml:space="preserve">         May</t>
  </si>
  <si>
    <t>2015</t>
  </si>
  <si>
    <t xml:space="preserve">         June</t>
  </si>
  <si>
    <t xml:space="preserve">         July</t>
  </si>
  <si>
    <t xml:space="preserve">         August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</si>
</sst>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0"/>
    <numFmt numFmtId="175" formatCode="0.000"/>
    <numFmt numFmtId="176" formatCode="0.0000"/>
    <numFmt numFmtId="177" formatCode="&quot;Vrai&quot;;&quot;Vrai&quot;;&quot;Faux&quot;"/>
    <numFmt numFmtId="178" formatCode="&quot;Actif&quot;;&quot;Actif&quot;;&quot;Inactif&quot;"/>
    <numFmt numFmtId="179" formatCode="[$€-2]\ #,##0.00_);[Red]\([$€-2]\ #,##0.00\)"/>
    <numFmt numFmtId="180" formatCode="0.0000000"/>
    <numFmt numFmtId="181" formatCode="0.000000"/>
    <numFmt numFmtId="182" formatCode="0.00000"/>
    <numFmt numFmtId="183" formatCode="0.00000000"/>
    <numFmt numFmtId="184" formatCode="_-* #,##0.0\ _€_-;\-* #,##0.0\ _€_-;_-* &quot;-&quot;??\ _€_-;_-@_-"/>
    <numFmt numFmtId="185" formatCode="0_)"/>
    <numFmt numFmtId="186" formatCode="0.0_)"/>
    <numFmt numFmtId="187" formatCode="_-* #,##0\ _€_-;\-* #,##0\ _€_-;_-* &quot;-&quot;??\ _€_-;_-@_-"/>
  </numFmts>
  <fonts count="44">
    <font>
      <sz val="10"/>
      <name val="Arial"/>
      <family val="0"/>
    </font>
    <font>
      <sz val="12"/>
      <name val="Calibri"/>
      <family val="2"/>
    </font>
    <font>
      <b/>
      <sz val="12"/>
      <name val="Calibri"/>
      <family val="2"/>
    </font>
    <font>
      <vertAlign val="superscript"/>
      <sz val="12"/>
      <name val="Calibri"/>
      <family val="2"/>
    </font>
    <font>
      <sz val="8"/>
      <name val="Tahoma"/>
      <family val="2"/>
    </font>
    <font>
      <b/>
      <sz val="8"/>
      <name val="Tahoma"/>
      <family val="2"/>
    </font>
    <font>
      <sz val="10"/>
      <name val="Tahoma"/>
      <family val="2"/>
    </font>
    <font>
      <sz val="12"/>
      <name val="Helv"/>
      <family val="0"/>
    </font>
    <font>
      <vertAlign val="superscript"/>
      <sz val="12"/>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Alignment="1">
      <alignment/>
    </xf>
    <xf numFmtId="172" fontId="1" fillId="0" borderId="0" xfId="0" applyNumberFormat="1" applyFont="1" applyAlignment="1">
      <alignment/>
    </xf>
    <xf numFmtId="172" fontId="1" fillId="0" borderId="0" xfId="0" applyNumberFormat="1" applyFont="1" applyAlignment="1">
      <alignment horizontal="center"/>
    </xf>
    <xf numFmtId="172" fontId="1" fillId="0" borderId="0" xfId="0" applyNumberFormat="1" applyFont="1" applyBorder="1" applyAlignment="1">
      <alignment horizontal="center"/>
    </xf>
    <xf numFmtId="172" fontId="1" fillId="0" borderId="10" xfId="0" applyNumberFormat="1" applyFont="1" applyBorder="1" applyAlignment="1">
      <alignment horizontal="center"/>
    </xf>
    <xf numFmtId="172" fontId="1" fillId="0" borderId="11" xfId="0" applyNumberFormat="1" applyFont="1" applyBorder="1" applyAlignment="1">
      <alignment/>
    </xf>
    <xf numFmtId="172" fontId="1" fillId="0" borderId="12" xfId="0" applyNumberFormat="1" applyFont="1" applyBorder="1" applyAlignment="1">
      <alignment horizontal="center"/>
    </xf>
    <xf numFmtId="172" fontId="1" fillId="0" borderId="13" xfId="0" applyNumberFormat="1" applyFont="1" applyBorder="1" applyAlignment="1">
      <alignment horizontal="center"/>
    </xf>
    <xf numFmtId="172" fontId="1" fillId="0" borderId="14" xfId="0" applyNumberFormat="1" applyFont="1" applyBorder="1" applyAlignment="1">
      <alignment/>
    </xf>
    <xf numFmtId="172" fontId="2" fillId="0" borderId="15" xfId="0" applyNumberFormat="1" applyFont="1" applyBorder="1" applyAlignment="1">
      <alignment horizontal="center"/>
    </xf>
    <xf numFmtId="172" fontId="1" fillId="0" borderId="16" xfId="0" applyNumberFormat="1" applyFont="1" applyBorder="1" applyAlignment="1">
      <alignment horizontal="fill"/>
    </xf>
    <xf numFmtId="172" fontId="1" fillId="0" borderId="17" xfId="0" applyNumberFormat="1" applyFont="1" applyBorder="1" applyAlignment="1">
      <alignment horizontal="center"/>
    </xf>
    <xf numFmtId="172" fontId="1" fillId="0" borderId="11" xfId="0" applyNumberFormat="1" applyFont="1" applyBorder="1" applyAlignment="1">
      <alignment horizontal="center"/>
    </xf>
    <xf numFmtId="172" fontId="1" fillId="0" borderId="18" xfId="0" applyNumberFormat="1" applyFont="1" applyBorder="1" applyAlignment="1">
      <alignment horizontal="center"/>
    </xf>
    <xf numFmtId="172" fontId="1" fillId="0" borderId="14" xfId="0" applyNumberFormat="1" applyFont="1" applyBorder="1" applyAlignment="1" applyProtection="1">
      <alignment horizontal="center"/>
      <protection/>
    </xf>
    <xf numFmtId="172" fontId="1" fillId="0" borderId="19" xfId="0" applyNumberFormat="1" applyFont="1" applyBorder="1" applyAlignment="1">
      <alignment horizontal="center"/>
    </xf>
    <xf numFmtId="172" fontId="1" fillId="0" borderId="14" xfId="0" applyNumberFormat="1" applyFont="1" applyBorder="1" applyAlignment="1">
      <alignment horizontal="center"/>
    </xf>
    <xf numFmtId="172" fontId="1" fillId="0" borderId="20" xfId="0" applyNumberFormat="1" applyFont="1" applyBorder="1" applyAlignment="1">
      <alignment horizontal="fill"/>
    </xf>
    <xf numFmtId="172" fontId="1" fillId="0" borderId="16" xfId="0" applyNumberFormat="1" applyFont="1" applyBorder="1" applyAlignment="1">
      <alignment horizontal="center"/>
    </xf>
    <xf numFmtId="172" fontId="1" fillId="0" borderId="20" xfId="0" applyNumberFormat="1" applyFont="1" applyBorder="1" applyAlignment="1">
      <alignment horizontal="center"/>
    </xf>
    <xf numFmtId="172" fontId="1" fillId="0" borderId="18" xfId="0" applyNumberFormat="1" applyFont="1" applyBorder="1" applyAlignment="1">
      <alignment horizontal="left"/>
    </xf>
    <xf numFmtId="172" fontId="1" fillId="0" borderId="19" xfId="0" applyNumberFormat="1" applyFont="1" applyBorder="1" applyAlignment="1">
      <alignment horizontal="left"/>
    </xf>
    <xf numFmtId="172" fontId="1" fillId="0" borderId="19" xfId="0" applyNumberFormat="1" applyFont="1" applyBorder="1" applyAlignment="1">
      <alignment horizontal="right"/>
    </xf>
    <xf numFmtId="172" fontId="1" fillId="0" borderId="0" xfId="0" applyNumberFormat="1" applyFont="1" applyBorder="1" applyAlignment="1">
      <alignment horizontal="right"/>
    </xf>
    <xf numFmtId="3" fontId="1" fillId="0" borderId="19" xfId="0" applyNumberFormat="1" applyFont="1" applyBorder="1" applyAlignment="1">
      <alignment horizontal="right"/>
    </xf>
    <xf numFmtId="172" fontId="1" fillId="0" borderId="19" xfId="0" applyNumberFormat="1" applyFont="1" applyBorder="1" applyAlignment="1">
      <alignment/>
    </xf>
    <xf numFmtId="172" fontId="1" fillId="0" borderId="20" xfId="0" applyNumberFormat="1" applyFont="1" applyBorder="1" applyAlignment="1">
      <alignment/>
    </xf>
    <xf numFmtId="172" fontId="1" fillId="0" borderId="14" xfId="0" applyNumberFormat="1" applyFont="1" applyBorder="1" applyAlignment="1">
      <alignment horizontal="left"/>
    </xf>
    <xf numFmtId="172" fontId="1" fillId="0" borderId="14" xfId="0" applyNumberFormat="1" applyFont="1" applyBorder="1" applyAlignment="1" quotePrefix="1">
      <alignment horizontal="left"/>
    </xf>
    <xf numFmtId="1" fontId="1" fillId="0" borderId="19" xfId="0" applyNumberFormat="1" applyFont="1" applyBorder="1" applyAlignment="1">
      <alignment horizontal="left"/>
    </xf>
    <xf numFmtId="1" fontId="1" fillId="0" borderId="14" xfId="0" applyNumberFormat="1" applyFont="1" applyBorder="1" applyAlignment="1">
      <alignment horizontal="left"/>
    </xf>
    <xf numFmtId="172" fontId="1" fillId="0" borderId="0" xfId="0" applyNumberFormat="1" applyFont="1" applyBorder="1" applyAlignment="1">
      <alignment/>
    </xf>
    <xf numFmtId="172" fontId="1" fillId="0" borderId="0" xfId="0" applyNumberFormat="1" applyFont="1" applyAlignment="1" applyProtection="1">
      <alignment/>
      <protection/>
    </xf>
    <xf numFmtId="172" fontId="1" fillId="0" borderId="10" xfId="0" applyNumberFormat="1" applyFont="1" applyBorder="1" applyAlignment="1" applyProtection="1">
      <alignment horizontal="center"/>
      <protection/>
    </xf>
    <xf numFmtId="172" fontId="1" fillId="0" borderId="17" xfId="0" applyNumberFormat="1" applyFont="1" applyBorder="1" applyAlignment="1" applyProtection="1">
      <alignment horizontal="center"/>
      <protection/>
    </xf>
    <xf numFmtId="172" fontId="1" fillId="0" borderId="0" xfId="0" applyNumberFormat="1" applyFont="1" applyAlignment="1" applyProtection="1">
      <alignment horizontal="center"/>
      <protection/>
    </xf>
    <xf numFmtId="172" fontId="1" fillId="0" borderId="19" xfId="0" applyNumberFormat="1" applyFont="1" applyBorder="1" applyAlignment="1" quotePrefix="1">
      <alignment horizontal="left"/>
    </xf>
    <xf numFmtId="1" fontId="1" fillId="0" borderId="19" xfId="0" applyNumberFormat="1" applyFont="1" applyBorder="1" applyAlignment="1" quotePrefix="1">
      <alignment horizontal="left"/>
    </xf>
    <xf numFmtId="1" fontId="1" fillId="0" borderId="19" xfId="0" applyNumberFormat="1" applyFont="1" applyBorder="1" applyAlignment="1" quotePrefix="1">
      <alignment horizontal="center" vertical="top"/>
    </xf>
    <xf numFmtId="1" fontId="1" fillId="0" borderId="19" xfId="0" applyNumberFormat="1" applyFont="1" applyBorder="1" applyAlignment="1" quotePrefix="1">
      <alignment horizontal="center"/>
    </xf>
    <xf numFmtId="184" fontId="1" fillId="0" borderId="14" xfId="42" applyNumberFormat="1" applyFont="1" applyBorder="1" applyAlignment="1">
      <alignment/>
    </xf>
    <xf numFmtId="184" fontId="1" fillId="0" borderId="19" xfId="42" applyNumberFormat="1" applyFont="1" applyBorder="1" applyAlignment="1">
      <alignment/>
    </xf>
    <xf numFmtId="184" fontId="1" fillId="0" borderId="0" xfId="42" applyNumberFormat="1" applyFont="1" applyBorder="1" applyAlignment="1">
      <alignment/>
    </xf>
    <xf numFmtId="184" fontId="1" fillId="0" borderId="19" xfId="42" applyNumberFormat="1" applyFont="1" applyBorder="1" applyAlignment="1">
      <alignment horizontal="right"/>
    </xf>
    <xf numFmtId="184" fontId="1" fillId="0" borderId="14" xfId="42" applyNumberFormat="1" applyFont="1" applyBorder="1" applyAlignment="1">
      <alignment horizontal="right"/>
    </xf>
    <xf numFmtId="184" fontId="1" fillId="0" borderId="14" xfId="42" applyNumberFormat="1" applyFont="1" applyBorder="1" applyAlignment="1">
      <alignment/>
    </xf>
    <xf numFmtId="184" fontId="1" fillId="0" borderId="19" xfId="42" applyNumberFormat="1" applyFont="1" applyBorder="1" applyAlignment="1">
      <alignment/>
    </xf>
    <xf numFmtId="184" fontId="1" fillId="0" borderId="20" xfId="42" applyNumberFormat="1" applyFont="1" applyBorder="1" applyAlignment="1">
      <alignment/>
    </xf>
    <xf numFmtId="172" fontId="1" fillId="0" borderId="20" xfId="0" applyNumberFormat="1" applyFont="1" applyBorder="1" applyAlignment="1">
      <alignment horizontal="left"/>
    </xf>
    <xf numFmtId="172" fontId="1" fillId="33" borderId="18" xfId="0" applyNumberFormat="1" applyFont="1" applyFill="1" applyBorder="1" applyAlignment="1">
      <alignment horizontal="left"/>
    </xf>
    <xf numFmtId="172" fontId="1" fillId="0" borderId="16" xfId="0" applyNumberFormat="1" applyFont="1" applyBorder="1" applyAlignment="1">
      <alignment/>
    </xf>
    <xf numFmtId="172" fontId="1" fillId="33" borderId="12" xfId="0" applyNumberFormat="1" applyFont="1" applyFill="1" applyBorder="1" applyAlignment="1">
      <alignment/>
    </xf>
    <xf numFmtId="172" fontId="1" fillId="33" borderId="12" xfId="0" applyNumberFormat="1" applyFont="1" applyFill="1" applyBorder="1" applyAlignment="1">
      <alignment horizontal="center"/>
    </xf>
    <xf numFmtId="172" fontId="1" fillId="33" borderId="10" xfId="0" applyNumberFormat="1" applyFont="1" applyFill="1" applyBorder="1" applyAlignment="1">
      <alignment horizontal="fill"/>
    </xf>
    <xf numFmtId="172" fontId="1" fillId="33" borderId="10" xfId="0" applyNumberFormat="1" applyFont="1" applyFill="1" applyBorder="1" applyAlignment="1">
      <alignment horizontal="center"/>
    </xf>
    <xf numFmtId="172" fontId="1" fillId="33" borderId="17" xfId="0" applyNumberFormat="1" applyFont="1" applyFill="1" applyBorder="1" applyAlignment="1">
      <alignment horizontal="center"/>
    </xf>
    <xf numFmtId="172" fontId="1" fillId="33" borderId="11" xfId="0" applyNumberFormat="1" applyFont="1" applyFill="1" applyBorder="1" applyAlignment="1">
      <alignment/>
    </xf>
    <xf numFmtId="172" fontId="1" fillId="33" borderId="14" xfId="0" applyNumberFormat="1" applyFont="1" applyFill="1" applyBorder="1" applyAlignment="1">
      <alignment/>
    </xf>
    <xf numFmtId="172" fontId="1" fillId="33" borderId="20" xfId="0" applyNumberFormat="1" applyFont="1" applyFill="1" applyBorder="1" applyAlignment="1">
      <alignment horizontal="fill"/>
    </xf>
    <xf numFmtId="172" fontId="1" fillId="33" borderId="19" xfId="0" applyNumberFormat="1" applyFont="1" applyFill="1" applyBorder="1" applyAlignment="1">
      <alignment horizontal="center"/>
    </xf>
    <xf numFmtId="172" fontId="1" fillId="33" borderId="19" xfId="0" applyNumberFormat="1" applyFont="1" applyFill="1" applyBorder="1" applyAlignment="1">
      <alignment horizontal="left"/>
    </xf>
    <xf numFmtId="172" fontId="1" fillId="33" borderId="19" xfId="0" applyNumberFormat="1" applyFont="1" applyFill="1" applyBorder="1" applyAlignment="1">
      <alignment horizontal="right"/>
    </xf>
    <xf numFmtId="172" fontId="1" fillId="33" borderId="0" xfId="0" applyNumberFormat="1" applyFont="1" applyFill="1" applyBorder="1" applyAlignment="1">
      <alignment horizontal="right"/>
    </xf>
    <xf numFmtId="3" fontId="1" fillId="33" borderId="19" xfId="0" applyNumberFormat="1" applyFont="1" applyFill="1" applyBorder="1" applyAlignment="1">
      <alignment horizontal="right"/>
    </xf>
    <xf numFmtId="172" fontId="1" fillId="33" borderId="19" xfId="0" applyNumberFormat="1" applyFont="1" applyFill="1" applyBorder="1" applyAlignment="1">
      <alignment/>
    </xf>
    <xf numFmtId="172" fontId="1" fillId="33" borderId="20" xfId="0" applyNumberFormat="1" applyFont="1" applyFill="1" applyBorder="1" applyAlignment="1">
      <alignment/>
    </xf>
    <xf numFmtId="172" fontId="1" fillId="33" borderId="20" xfId="0" applyNumberFormat="1" applyFont="1" applyFill="1" applyBorder="1" applyAlignment="1">
      <alignment horizontal="center"/>
    </xf>
    <xf numFmtId="186" fontId="0" fillId="0" borderId="19" xfId="0" applyNumberFormat="1" applyFont="1" applyFill="1" applyBorder="1" applyAlignment="1">
      <alignment horizontal="left"/>
    </xf>
    <xf numFmtId="186" fontId="0" fillId="0" borderId="14" xfId="0" applyNumberFormat="1" applyFont="1" applyFill="1" applyBorder="1" applyAlignment="1">
      <alignment horizontal="left"/>
    </xf>
    <xf numFmtId="186" fontId="0" fillId="0" borderId="14" xfId="0" applyNumberFormat="1" applyFont="1" applyFill="1" applyBorder="1" applyAlignment="1">
      <alignment/>
    </xf>
    <xf numFmtId="172" fontId="1" fillId="0" borderId="12" xfId="0" applyNumberFormat="1" applyFont="1" applyBorder="1" applyAlignment="1">
      <alignment horizontal="left"/>
    </xf>
    <xf numFmtId="172" fontId="1" fillId="0" borderId="10" xfId="0" applyNumberFormat="1" applyFont="1" applyBorder="1" applyAlignment="1" applyProtection="1">
      <alignment horizontal="fill"/>
      <protection/>
    </xf>
    <xf numFmtId="172" fontId="1" fillId="33" borderId="11" xfId="0" applyNumberFormat="1" applyFont="1" applyFill="1" applyBorder="1" applyAlignment="1">
      <alignment horizontal="left"/>
    </xf>
    <xf numFmtId="172" fontId="1" fillId="0" borderId="10" xfId="0" applyNumberFormat="1" applyFont="1" applyBorder="1" applyAlignment="1">
      <alignment/>
    </xf>
    <xf numFmtId="172" fontId="2" fillId="33" borderId="13" xfId="0" applyNumberFormat="1" applyFont="1" applyFill="1" applyBorder="1" applyAlignment="1">
      <alignment horizontal="center"/>
    </xf>
    <xf numFmtId="172" fontId="1" fillId="33" borderId="0" xfId="0" applyNumberFormat="1" applyFont="1" applyFill="1" applyBorder="1" applyAlignment="1">
      <alignment horizontal="center"/>
    </xf>
    <xf numFmtId="172" fontId="1" fillId="0" borderId="12" xfId="0" applyNumberFormat="1" applyFont="1" applyBorder="1" applyAlignment="1">
      <alignment/>
    </xf>
    <xf numFmtId="172" fontId="2" fillId="0" borderId="13" xfId="0" applyNumberFormat="1" applyFont="1" applyBorder="1" applyAlignment="1">
      <alignment horizontal="center"/>
    </xf>
    <xf numFmtId="172" fontId="1" fillId="0" borderId="17" xfId="0" applyNumberFormat="1" applyFont="1" applyBorder="1" applyAlignment="1">
      <alignment/>
    </xf>
    <xf numFmtId="187" fontId="1" fillId="0" borderId="14" xfId="42" applyNumberFormat="1" applyFont="1" applyBorder="1" applyAlignment="1">
      <alignment/>
    </xf>
    <xf numFmtId="172" fontId="1" fillId="0" borderId="11" xfId="0" applyNumberFormat="1" applyFont="1" applyBorder="1" applyAlignment="1">
      <alignment horizontal="left"/>
    </xf>
    <xf numFmtId="172" fontId="1" fillId="0" borderId="13" xfId="0" applyNumberFormat="1" applyFont="1" applyBorder="1" applyAlignment="1">
      <alignment/>
    </xf>
    <xf numFmtId="172" fontId="1" fillId="0" borderId="16" xfId="0" applyNumberFormat="1" applyFont="1" applyBorder="1" applyAlignment="1">
      <alignment horizontal="left"/>
    </xf>
    <xf numFmtId="187" fontId="1" fillId="0" borderId="14" xfId="42" applyNumberFormat="1" applyFont="1" applyBorder="1" applyAlignment="1">
      <alignment wrapText="1"/>
    </xf>
    <xf numFmtId="187" fontId="1" fillId="0" borderId="19" xfId="42" applyNumberFormat="1" applyFont="1" applyBorder="1" applyAlignment="1">
      <alignment wrapText="1"/>
    </xf>
    <xf numFmtId="172" fontId="1" fillId="0" borderId="0" xfId="0" applyNumberFormat="1" applyFont="1" applyFill="1" applyBorder="1" applyAlignment="1">
      <alignment horizontal="left"/>
    </xf>
    <xf numFmtId="172" fontId="1" fillId="0" borderId="19" xfId="0" applyNumberFormat="1" applyFont="1" applyFill="1" applyBorder="1" applyAlignment="1">
      <alignment horizontal="center"/>
    </xf>
    <xf numFmtId="172" fontId="1" fillId="0" borderId="15" xfId="0" applyNumberFormat="1" applyFont="1" applyBorder="1" applyAlignment="1">
      <alignment horizontal="center"/>
    </xf>
    <xf numFmtId="184" fontId="1" fillId="0" borderId="19" xfId="42" applyNumberFormat="1" applyFont="1" applyBorder="1" applyAlignment="1">
      <alignment horizontal="center"/>
    </xf>
    <xf numFmtId="184" fontId="1" fillId="0" borderId="19" xfId="42" applyNumberFormat="1" applyFont="1" applyFill="1" applyBorder="1" applyAlignment="1">
      <alignment horizontal="center"/>
    </xf>
    <xf numFmtId="184" fontId="1" fillId="0" borderId="18" xfId="42" applyNumberFormat="1" applyFont="1" applyBorder="1" applyAlignment="1">
      <alignment horizontal="center"/>
    </xf>
    <xf numFmtId="172" fontId="1" fillId="33" borderId="18" xfId="0" applyNumberFormat="1" applyFont="1" applyFill="1" applyBorder="1" applyAlignment="1">
      <alignment horizontal="center" wrapText="1"/>
    </xf>
    <xf numFmtId="172" fontId="1" fillId="33" borderId="18" xfId="0" applyNumberFormat="1" applyFont="1" applyFill="1" applyBorder="1" applyAlignment="1">
      <alignment horizontal="center" vertical="center" wrapText="1"/>
    </xf>
    <xf numFmtId="172" fontId="1" fillId="33" borderId="19" xfId="0" applyNumberFormat="1" applyFont="1" applyFill="1" applyBorder="1" applyAlignment="1">
      <alignment horizontal="center" vertical="center" wrapText="1"/>
    </xf>
    <xf numFmtId="172" fontId="1" fillId="33" borderId="20" xfId="0" applyNumberFormat="1" applyFont="1" applyFill="1" applyBorder="1" applyAlignment="1">
      <alignment horizontal="center" vertical="center" wrapText="1"/>
    </xf>
    <xf numFmtId="172" fontId="2" fillId="33" borderId="14" xfId="0" applyNumberFormat="1" applyFont="1" applyFill="1" applyBorder="1" applyAlignment="1">
      <alignment horizontal="center"/>
    </xf>
    <xf numFmtId="172" fontId="2" fillId="33" borderId="0" xfId="0" applyNumberFormat="1" applyFont="1" applyFill="1" applyBorder="1" applyAlignment="1">
      <alignment horizontal="center"/>
    </xf>
    <xf numFmtId="172" fontId="2" fillId="33" borderId="15" xfId="0" applyNumberFormat="1" applyFont="1" applyFill="1" applyBorder="1" applyAlignment="1">
      <alignment horizontal="center"/>
    </xf>
    <xf numFmtId="172" fontId="1" fillId="33" borderId="14" xfId="0" applyNumberFormat="1" applyFont="1" applyFill="1" applyBorder="1" applyAlignment="1">
      <alignment horizontal="center"/>
    </xf>
    <xf numFmtId="172" fontId="1" fillId="33" borderId="0" xfId="0" applyNumberFormat="1" applyFont="1" applyFill="1" applyBorder="1" applyAlignment="1">
      <alignment horizontal="center"/>
    </xf>
    <xf numFmtId="172" fontId="1" fillId="33" borderId="15" xfId="0" applyNumberFormat="1" applyFont="1" applyFill="1" applyBorder="1" applyAlignment="1">
      <alignment horizontal="center"/>
    </xf>
    <xf numFmtId="172" fontId="2" fillId="0" borderId="14" xfId="0" applyNumberFormat="1" applyFont="1" applyBorder="1" applyAlignment="1">
      <alignment horizontal="center"/>
    </xf>
    <xf numFmtId="172" fontId="2" fillId="0" borderId="0" xfId="0" applyNumberFormat="1" applyFont="1" applyBorder="1" applyAlignment="1">
      <alignment horizontal="center"/>
    </xf>
    <xf numFmtId="172" fontId="2" fillId="0" borderId="15" xfId="0" applyNumberFormat="1" applyFont="1" applyBorder="1" applyAlignment="1">
      <alignment horizontal="center"/>
    </xf>
    <xf numFmtId="172" fontId="1" fillId="0" borderId="14" xfId="0" applyNumberFormat="1" applyFont="1" applyBorder="1" applyAlignment="1">
      <alignment horizontal="center"/>
    </xf>
    <xf numFmtId="172" fontId="1" fillId="0" borderId="0" xfId="0" applyNumberFormat="1" applyFont="1" applyBorder="1" applyAlignment="1">
      <alignment horizontal="center"/>
    </xf>
    <xf numFmtId="172" fontId="1" fillId="0" borderId="15"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190500</xdr:rowOff>
    </xdr:from>
    <xdr:to>
      <xdr:col>2</xdr:col>
      <xdr:colOff>0</xdr:colOff>
      <xdr:row>27</xdr:row>
      <xdr:rowOff>0</xdr:rowOff>
    </xdr:to>
    <xdr:sp>
      <xdr:nvSpPr>
        <xdr:cNvPr id="1" name="Line 1"/>
        <xdr:cNvSpPr>
          <a:spLocks/>
        </xdr:cNvSpPr>
      </xdr:nvSpPr>
      <xdr:spPr>
        <a:xfrm flipH="1" flipV="1">
          <a:off x="141922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152400</xdr:rowOff>
    </xdr:from>
    <xdr:to>
      <xdr:col>1</xdr:col>
      <xdr:colOff>0</xdr:colOff>
      <xdr:row>14</xdr:row>
      <xdr:rowOff>0</xdr:rowOff>
    </xdr:to>
    <xdr:sp>
      <xdr:nvSpPr>
        <xdr:cNvPr id="2" name="Line 1"/>
        <xdr:cNvSpPr>
          <a:spLocks/>
        </xdr:cNvSpPr>
      </xdr:nvSpPr>
      <xdr:spPr>
        <a:xfrm flipH="1" flipV="1">
          <a:off x="0" y="1619250"/>
          <a:ext cx="1419225"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7</xdr:row>
      <xdr:rowOff>1200150</xdr:rowOff>
    </xdr:from>
    <xdr:to>
      <xdr:col>1</xdr:col>
      <xdr:colOff>1400175</xdr:colOff>
      <xdr:row>10</xdr:row>
      <xdr:rowOff>9525</xdr:rowOff>
    </xdr:to>
    <xdr:sp>
      <xdr:nvSpPr>
        <xdr:cNvPr id="1" name="Line 1"/>
        <xdr:cNvSpPr>
          <a:spLocks/>
        </xdr:cNvSpPr>
      </xdr:nvSpPr>
      <xdr:spPr>
        <a:xfrm flipH="1" flipV="1">
          <a:off x="514350" y="2486025"/>
          <a:ext cx="141922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74"/>
  <sheetViews>
    <sheetView zoomScalePageLayoutView="0" workbookViewId="0" topLeftCell="A138">
      <selection activeCell="E175" sqref="E175"/>
    </sheetView>
  </sheetViews>
  <sheetFormatPr defaultColWidth="11.7109375" defaultRowHeight="12" customHeight="1"/>
  <cols>
    <col min="1" max="1" width="21.28125" style="1" customWidth="1"/>
    <col min="2" max="2" width="20.8515625" style="1" hidden="1" customWidth="1"/>
    <col min="3" max="3" width="12.8515625" style="2" bestFit="1" customWidth="1"/>
    <col min="4" max="4" width="12.28125" style="2" bestFit="1" customWidth="1"/>
    <col min="5" max="5" width="13.57421875" style="2" bestFit="1" customWidth="1"/>
    <col min="6" max="6" width="11.28125" style="2" bestFit="1" customWidth="1"/>
    <col min="7" max="7" width="9.8515625" style="2" bestFit="1" customWidth="1"/>
    <col min="8" max="8" width="15.421875" style="2" bestFit="1" customWidth="1"/>
    <col min="9" max="9" width="14.140625" style="2" bestFit="1" customWidth="1"/>
    <col min="10" max="10" width="12.7109375" style="2" bestFit="1" customWidth="1"/>
    <col min="11" max="11" width="11.00390625" style="2" bestFit="1" customWidth="1"/>
    <col min="12" max="16384" width="11.7109375" style="1" customWidth="1"/>
  </cols>
  <sheetData>
    <row r="1" ht="12" customHeight="1">
      <c r="K1" s="3"/>
    </row>
    <row r="2" spans="1:11" ht="12" customHeight="1">
      <c r="A2" s="73"/>
      <c r="B2" s="73"/>
      <c r="C2" s="4"/>
      <c r="D2" s="4"/>
      <c r="E2" s="4"/>
      <c r="F2" s="4"/>
      <c r="G2" s="4"/>
      <c r="H2" s="4"/>
      <c r="I2" s="4"/>
      <c r="J2" s="4"/>
      <c r="K2" s="4"/>
    </row>
    <row r="3" spans="1:11" ht="15.75" customHeight="1">
      <c r="A3" s="5"/>
      <c r="B3" s="51"/>
      <c r="C3" s="52"/>
      <c r="D3" s="52"/>
      <c r="E3" s="52"/>
      <c r="F3" s="52"/>
      <c r="G3" s="52"/>
      <c r="H3" s="52"/>
      <c r="I3" s="52"/>
      <c r="J3" s="52"/>
      <c r="K3" s="74" t="s">
        <v>32</v>
      </c>
    </row>
    <row r="4" spans="1:11" ht="12" customHeight="1">
      <c r="A4" s="95" t="s">
        <v>55</v>
      </c>
      <c r="B4" s="96"/>
      <c r="C4" s="96"/>
      <c r="D4" s="96"/>
      <c r="E4" s="96"/>
      <c r="F4" s="96"/>
      <c r="G4" s="96"/>
      <c r="H4" s="96"/>
      <c r="I4" s="96"/>
      <c r="J4" s="96"/>
      <c r="K4" s="97"/>
    </row>
    <row r="5" spans="1:11" ht="15.75">
      <c r="A5" s="98" t="s">
        <v>56</v>
      </c>
      <c r="B5" s="99"/>
      <c r="C5" s="99"/>
      <c r="D5" s="99"/>
      <c r="E5" s="99"/>
      <c r="F5" s="99"/>
      <c r="G5" s="99"/>
      <c r="H5" s="99"/>
      <c r="I5" s="99"/>
      <c r="J5" s="99"/>
      <c r="K5" s="100"/>
    </row>
    <row r="6" spans="1:11" ht="12" customHeight="1">
      <c r="A6" s="50"/>
      <c r="B6" s="53"/>
      <c r="C6" s="54"/>
      <c r="D6" s="54"/>
      <c r="E6" s="54"/>
      <c r="F6" s="54"/>
      <c r="G6" s="54"/>
      <c r="H6" s="54"/>
      <c r="I6" s="54"/>
      <c r="J6" s="54"/>
      <c r="K6" s="55"/>
    </row>
    <row r="7" spans="1:11" ht="12" customHeight="1">
      <c r="A7" s="56"/>
      <c r="B7" s="31"/>
      <c r="C7" s="92" t="s">
        <v>57</v>
      </c>
      <c r="D7" s="92" t="s">
        <v>58</v>
      </c>
      <c r="E7" s="92" t="s">
        <v>59</v>
      </c>
      <c r="F7" s="92" t="s">
        <v>60</v>
      </c>
      <c r="G7" s="92" t="s">
        <v>61</v>
      </c>
      <c r="H7" s="92" t="s">
        <v>62</v>
      </c>
      <c r="I7" s="92" t="s">
        <v>63</v>
      </c>
      <c r="J7" s="92" t="s">
        <v>64</v>
      </c>
      <c r="K7" s="92" t="s">
        <v>65</v>
      </c>
    </row>
    <row r="8" spans="1:11" ht="12" customHeight="1">
      <c r="A8" s="57"/>
      <c r="B8" s="31"/>
      <c r="C8" s="93"/>
      <c r="D8" s="93"/>
      <c r="E8" s="93"/>
      <c r="F8" s="93"/>
      <c r="G8" s="93"/>
      <c r="H8" s="93"/>
      <c r="I8" s="93"/>
      <c r="J8" s="93"/>
      <c r="K8" s="93"/>
    </row>
    <row r="9" spans="1:11" ht="12" customHeight="1">
      <c r="A9" s="57"/>
      <c r="B9" s="31"/>
      <c r="C9" s="93"/>
      <c r="D9" s="93"/>
      <c r="E9" s="93"/>
      <c r="F9" s="93"/>
      <c r="G9" s="93"/>
      <c r="H9" s="93"/>
      <c r="I9" s="93"/>
      <c r="J9" s="93"/>
      <c r="K9" s="93"/>
    </row>
    <row r="10" spans="1:11" ht="12" customHeight="1">
      <c r="A10" s="58"/>
      <c r="B10" s="31"/>
      <c r="C10" s="94"/>
      <c r="D10" s="94"/>
      <c r="E10" s="94"/>
      <c r="F10" s="94"/>
      <c r="G10" s="94"/>
      <c r="H10" s="94"/>
      <c r="I10" s="94"/>
      <c r="J10" s="94"/>
      <c r="K10" s="94"/>
    </row>
    <row r="11" spans="1:11" ht="12" customHeight="1">
      <c r="A11" s="49" t="s">
        <v>66</v>
      </c>
      <c r="B11" s="31"/>
      <c r="C11" s="59"/>
      <c r="D11" s="59"/>
      <c r="E11" s="59"/>
      <c r="F11" s="59"/>
      <c r="G11" s="59"/>
      <c r="H11" s="59"/>
      <c r="I11" s="59"/>
      <c r="J11" s="75"/>
      <c r="K11" s="59"/>
    </row>
    <row r="12" spans="1:11" ht="12" customHeight="1">
      <c r="A12" s="60" t="s">
        <v>67</v>
      </c>
      <c r="B12" s="31"/>
      <c r="C12" s="61">
        <v>51.87</v>
      </c>
      <c r="D12" s="61">
        <v>5.32</v>
      </c>
      <c r="E12" s="61">
        <v>26.98</v>
      </c>
      <c r="F12" s="61">
        <v>4.88</v>
      </c>
      <c r="G12" s="61">
        <v>1.99</v>
      </c>
      <c r="H12" s="61">
        <v>5.34</v>
      </c>
      <c r="I12" s="61">
        <v>1.87</v>
      </c>
      <c r="J12" s="62">
        <v>1.72</v>
      </c>
      <c r="K12" s="63">
        <v>99.97</v>
      </c>
    </row>
    <row r="13" spans="1:11" ht="12" customHeight="1">
      <c r="A13" s="64"/>
      <c r="B13" s="31"/>
      <c r="C13" s="59"/>
      <c r="D13" s="59"/>
      <c r="E13" s="59"/>
      <c r="F13" s="59"/>
      <c r="G13" s="59"/>
      <c r="H13" s="59"/>
      <c r="I13" s="59"/>
      <c r="J13" s="75"/>
      <c r="K13" s="59"/>
    </row>
    <row r="14" spans="1:11" ht="12" customHeight="1">
      <c r="A14" s="65" t="s">
        <v>68</v>
      </c>
      <c r="B14" s="31"/>
      <c r="C14" s="66"/>
      <c r="D14" s="66"/>
      <c r="E14" s="66"/>
      <c r="F14" s="66"/>
      <c r="G14" s="66"/>
      <c r="H14" s="66"/>
      <c r="I14" s="66"/>
      <c r="J14" s="54"/>
      <c r="K14" s="66"/>
    </row>
    <row r="15" spans="1:11" ht="15.75" hidden="1">
      <c r="A15" s="8"/>
      <c r="B15" s="5"/>
      <c r="C15" s="6"/>
      <c r="D15" s="6" t="s">
        <v>0</v>
      </c>
      <c r="E15" s="6"/>
      <c r="F15" s="6"/>
      <c r="G15" s="6"/>
      <c r="H15" s="6"/>
      <c r="I15" s="6"/>
      <c r="J15" s="6"/>
      <c r="K15" s="7"/>
    </row>
    <row r="16" spans="1:11" ht="15.75" hidden="1">
      <c r="A16" s="8"/>
      <c r="B16" s="8"/>
      <c r="C16" s="3"/>
      <c r="D16" s="3"/>
      <c r="E16" s="3"/>
      <c r="F16" s="3"/>
      <c r="G16" s="3"/>
      <c r="H16" s="3"/>
      <c r="I16" s="3"/>
      <c r="J16" s="3"/>
      <c r="K16" s="9" t="s">
        <v>32</v>
      </c>
    </row>
    <row r="17" spans="1:11" ht="15.75" hidden="1">
      <c r="A17" s="8"/>
      <c r="B17" s="101" t="s">
        <v>29</v>
      </c>
      <c r="C17" s="102"/>
      <c r="D17" s="102"/>
      <c r="E17" s="102"/>
      <c r="F17" s="102"/>
      <c r="G17" s="102"/>
      <c r="H17" s="102"/>
      <c r="I17" s="102"/>
      <c r="J17" s="102"/>
      <c r="K17" s="103"/>
    </row>
    <row r="18" spans="1:11" ht="15.75" hidden="1">
      <c r="A18" s="8"/>
      <c r="B18" s="104" t="s">
        <v>1</v>
      </c>
      <c r="C18" s="105"/>
      <c r="D18" s="105"/>
      <c r="E18" s="105"/>
      <c r="F18" s="105"/>
      <c r="G18" s="105"/>
      <c r="H18" s="105"/>
      <c r="I18" s="105"/>
      <c r="J18" s="105"/>
      <c r="K18" s="106"/>
    </row>
    <row r="19" spans="1:11" ht="12" customHeight="1" hidden="1">
      <c r="A19" s="8"/>
      <c r="B19" s="10"/>
      <c r="C19" s="4"/>
      <c r="D19" s="4"/>
      <c r="E19" s="4"/>
      <c r="F19" s="4"/>
      <c r="G19" s="4"/>
      <c r="H19" s="4"/>
      <c r="I19" s="4"/>
      <c r="J19" s="4"/>
      <c r="K19" s="11"/>
    </row>
    <row r="20" spans="1:11" ht="15.75" hidden="1">
      <c r="A20" s="8"/>
      <c r="B20" s="5"/>
      <c r="C20" s="12"/>
      <c r="D20" s="12"/>
      <c r="E20" s="12"/>
      <c r="F20" s="12"/>
      <c r="G20" s="12"/>
      <c r="H20" s="13"/>
      <c r="I20" s="12"/>
      <c r="J20" s="12"/>
      <c r="K20" s="13"/>
    </row>
    <row r="21" spans="1:11" ht="15.75" hidden="1">
      <c r="A21" s="8"/>
      <c r="B21" s="8"/>
      <c r="C21" s="14" t="s">
        <v>2</v>
      </c>
      <c r="D21" s="14" t="s">
        <v>3</v>
      </c>
      <c r="E21" s="14" t="s">
        <v>4</v>
      </c>
      <c r="F21" s="14" t="s">
        <v>5</v>
      </c>
      <c r="G21" s="14" t="s">
        <v>6</v>
      </c>
      <c r="H21" s="15" t="s">
        <v>7</v>
      </c>
      <c r="I21" s="16" t="s">
        <v>8</v>
      </c>
      <c r="J21" s="16" t="s">
        <v>9</v>
      </c>
      <c r="K21" s="15" t="s">
        <v>10</v>
      </c>
    </row>
    <row r="22" spans="1:11" ht="15.75" hidden="1">
      <c r="A22" s="8"/>
      <c r="B22" s="8"/>
      <c r="C22" s="16"/>
      <c r="D22" s="16"/>
      <c r="E22" s="16" t="s">
        <v>11</v>
      </c>
      <c r="F22" s="16" t="s">
        <v>12</v>
      </c>
      <c r="G22" s="16" t="s">
        <v>13</v>
      </c>
      <c r="H22" s="15" t="s">
        <v>14</v>
      </c>
      <c r="I22" s="16" t="s">
        <v>15</v>
      </c>
      <c r="J22" s="16" t="s">
        <v>16</v>
      </c>
      <c r="K22" s="15" t="s">
        <v>17</v>
      </c>
    </row>
    <row r="23" spans="1:11" ht="15.75" hidden="1">
      <c r="A23" s="8"/>
      <c r="B23" s="17"/>
      <c r="C23" s="18"/>
      <c r="D23" s="18"/>
      <c r="E23" s="18"/>
      <c r="F23" s="18"/>
      <c r="G23" s="18"/>
      <c r="H23" s="19"/>
      <c r="I23" s="18"/>
      <c r="J23" s="18"/>
      <c r="K23" s="19"/>
    </row>
    <row r="24" spans="1:11" ht="15.75" hidden="1">
      <c r="A24" s="8"/>
      <c r="B24" s="20" t="s">
        <v>35</v>
      </c>
      <c r="C24" s="15"/>
      <c r="D24" s="15"/>
      <c r="E24" s="15"/>
      <c r="F24" s="15"/>
      <c r="G24" s="15"/>
      <c r="H24" s="15"/>
      <c r="I24" s="15"/>
      <c r="J24" s="3"/>
      <c r="K24" s="15"/>
    </row>
    <row r="25" spans="1:11" ht="15.75" hidden="1">
      <c r="A25" s="8"/>
      <c r="B25" s="21" t="s">
        <v>36</v>
      </c>
      <c r="C25" s="22">
        <v>51.87</v>
      </c>
      <c r="D25" s="22">
        <v>5.32</v>
      </c>
      <c r="E25" s="22">
        <v>26.98</v>
      </c>
      <c r="F25" s="22">
        <v>4.88</v>
      </c>
      <c r="G25" s="22">
        <v>1.99</v>
      </c>
      <c r="H25" s="22">
        <v>5.34</v>
      </c>
      <c r="I25" s="22">
        <v>1.87</v>
      </c>
      <c r="J25" s="23">
        <v>1.72</v>
      </c>
      <c r="K25" s="24">
        <f>SUM(C25:J25)</f>
        <v>99.97</v>
      </c>
    </row>
    <row r="26" spans="1:11" ht="15.75" hidden="1">
      <c r="A26" s="8"/>
      <c r="B26" s="25"/>
      <c r="C26" s="15"/>
      <c r="D26" s="15"/>
      <c r="E26" s="15"/>
      <c r="F26" s="15"/>
      <c r="G26" s="15"/>
      <c r="H26" s="15"/>
      <c r="I26" s="15"/>
      <c r="J26" s="3"/>
      <c r="K26" s="15"/>
    </row>
    <row r="27" spans="1:11" ht="15.75" hidden="1">
      <c r="A27" s="8"/>
      <c r="B27" s="26" t="s">
        <v>18</v>
      </c>
      <c r="C27" s="19"/>
      <c r="D27" s="19"/>
      <c r="E27" s="19"/>
      <c r="F27" s="19"/>
      <c r="G27" s="19"/>
      <c r="H27" s="19"/>
      <c r="I27" s="19"/>
      <c r="J27" s="4"/>
      <c r="K27" s="19"/>
    </row>
    <row r="28" spans="1:12" ht="9.75" customHeight="1">
      <c r="A28" s="8"/>
      <c r="B28" s="8"/>
      <c r="C28" s="16"/>
      <c r="D28" s="16"/>
      <c r="E28" s="16"/>
      <c r="F28" s="16"/>
      <c r="G28" s="16"/>
      <c r="H28" s="15"/>
      <c r="I28" s="16"/>
      <c r="J28" s="16"/>
      <c r="K28" s="13"/>
      <c r="L28" s="8"/>
    </row>
    <row r="29" spans="1:12" ht="15.75" hidden="1">
      <c r="A29" s="27" t="s">
        <v>19</v>
      </c>
      <c r="B29" s="27" t="s">
        <v>19</v>
      </c>
      <c r="C29" s="45">
        <v>199</v>
      </c>
      <c r="D29" s="45">
        <v>198.5</v>
      </c>
      <c r="E29" s="45">
        <v>192.1</v>
      </c>
      <c r="F29" s="45">
        <v>170.3</v>
      </c>
      <c r="G29" s="45">
        <v>206.1</v>
      </c>
      <c r="H29" s="46">
        <v>176.5</v>
      </c>
      <c r="I29" s="45">
        <v>155.5</v>
      </c>
      <c r="J29" s="45">
        <v>172.7</v>
      </c>
      <c r="K29" s="46">
        <v>193.4</v>
      </c>
      <c r="L29" s="8"/>
    </row>
    <row r="30" spans="1:12" ht="15.75" hidden="1">
      <c r="A30" s="27" t="s">
        <v>20</v>
      </c>
      <c r="B30" s="27" t="s">
        <v>20</v>
      </c>
      <c r="C30" s="44">
        <v>268.6</v>
      </c>
      <c r="D30" s="44">
        <v>308.7</v>
      </c>
      <c r="E30" s="44">
        <v>235.4</v>
      </c>
      <c r="F30" s="44">
        <v>201.6</v>
      </c>
      <c r="G30" s="44">
        <v>241</v>
      </c>
      <c r="H30" s="43">
        <v>228.9</v>
      </c>
      <c r="I30" s="44">
        <v>200.9</v>
      </c>
      <c r="J30" s="44">
        <v>210.1</v>
      </c>
      <c r="K30" s="43">
        <v>253.5</v>
      </c>
      <c r="L30" s="8"/>
    </row>
    <row r="31" spans="1:12" ht="15.75" hidden="1">
      <c r="A31" s="27" t="s">
        <v>21</v>
      </c>
      <c r="B31" s="27" t="s">
        <v>21</v>
      </c>
      <c r="C31" s="44">
        <v>302.4</v>
      </c>
      <c r="D31" s="44">
        <v>342.9</v>
      </c>
      <c r="E31" s="44">
        <v>276</v>
      </c>
      <c r="F31" s="44">
        <v>227.6</v>
      </c>
      <c r="G31" s="44">
        <v>230.6</v>
      </c>
      <c r="H31" s="43">
        <v>217.1</v>
      </c>
      <c r="I31" s="44">
        <v>223.1</v>
      </c>
      <c r="J31" s="44">
        <v>244</v>
      </c>
      <c r="K31" s="43">
        <v>285.3</v>
      </c>
      <c r="L31" s="8"/>
    </row>
    <row r="32" spans="1:12" ht="15.75" hidden="1">
      <c r="A32" s="28" t="s">
        <v>22</v>
      </c>
      <c r="B32" s="28" t="s">
        <v>22</v>
      </c>
      <c r="C32" s="44">
        <v>305.4</v>
      </c>
      <c r="D32" s="44">
        <v>403.7</v>
      </c>
      <c r="E32" s="44">
        <v>282.3</v>
      </c>
      <c r="F32" s="44">
        <v>251.5</v>
      </c>
      <c r="G32" s="44">
        <v>264.5</v>
      </c>
      <c r="H32" s="43">
        <v>210.1</v>
      </c>
      <c r="I32" s="44">
        <v>254.4</v>
      </c>
      <c r="J32" s="44">
        <v>309.4</v>
      </c>
      <c r="K32" s="43">
        <v>295</v>
      </c>
      <c r="L32" s="8"/>
    </row>
    <row r="33" spans="1:12" ht="15.75" hidden="1">
      <c r="A33" s="28" t="s">
        <v>23</v>
      </c>
      <c r="B33" s="28" t="s">
        <v>23</v>
      </c>
      <c r="C33" s="44">
        <v>388</v>
      </c>
      <c r="D33" s="44">
        <v>469.8</v>
      </c>
      <c r="E33" s="44">
        <v>327.5</v>
      </c>
      <c r="F33" s="44">
        <v>298.1</v>
      </c>
      <c r="G33" s="44">
        <v>323.5</v>
      </c>
      <c r="H33" s="43">
        <v>344.8</v>
      </c>
      <c r="I33" s="44">
        <v>316.2</v>
      </c>
      <c r="J33" s="44">
        <v>389</v>
      </c>
      <c r="K33" s="43">
        <v>366.6</v>
      </c>
      <c r="L33" s="8"/>
    </row>
    <row r="34" spans="1:12" ht="15.75" hidden="1">
      <c r="A34" s="28" t="s">
        <v>24</v>
      </c>
      <c r="B34" s="28" t="s">
        <v>24</v>
      </c>
      <c r="C34" s="44">
        <v>398</v>
      </c>
      <c r="D34" s="44">
        <v>407.9</v>
      </c>
      <c r="E34" s="44">
        <v>433.7</v>
      </c>
      <c r="F34" s="44">
        <v>319.9</v>
      </c>
      <c r="G34" s="44">
        <v>305.7</v>
      </c>
      <c r="H34" s="43">
        <v>367.2</v>
      </c>
      <c r="I34" s="44">
        <v>325.7</v>
      </c>
      <c r="J34" s="44">
        <v>460</v>
      </c>
      <c r="K34" s="43">
        <v>400.6</v>
      </c>
      <c r="L34" s="8"/>
    </row>
    <row r="35" spans="1:12" ht="15.75" hidden="1">
      <c r="A35" s="28" t="s">
        <v>25</v>
      </c>
      <c r="B35" s="28" t="s">
        <v>25</v>
      </c>
      <c r="C35" s="44">
        <v>377.75</v>
      </c>
      <c r="D35" s="44">
        <v>426.6416666666667</v>
      </c>
      <c r="E35" s="44">
        <v>448.36666666666673</v>
      </c>
      <c r="F35" s="44">
        <v>317.1583333333333</v>
      </c>
      <c r="G35" s="44">
        <v>328.46666666666664</v>
      </c>
      <c r="H35" s="43">
        <v>371.94166666666666</v>
      </c>
      <c r="I35" s="44">
        <v>316.6</v>
      </c>
      <c r="J35" s="44">
        <v>448.675</v>
      </c>
      <c r="K35" s="43">
        <v>395.25</v>
      </c>
      <c r="L35" s="8"/>
    </row>
    <row r="36" spans="1:12" ht="15.75" hidden="1">
      <c r="A36" s="28" t="s">
        <v>26</v>
      </c>
      <c r="B36" s="28" t="s">
        <v>26</v>
      </c>
      <c r="C36" s="44">
        <v>427.0416666666667</v>
      </c>
      <c r="D36" s="44">
        <v>494.525</v>
      </c>
      <c r="E36" s="44">
        <v>465.89166666666665</v>
      </c>
      <c r="F36" s="44">
        <v>331.0916666666667</v>
      </c>
      <c r="G36" s="44">
        <v>374.1</v>
      </c>
      <c r="H36" s="43">
        <v>482.10833333333335</v>
      </c>
      <c r="I36" s="44">
        <v>323.7416666666666</v>
      </c>
      <c r="J36" s="44">
        <v>480.8</v>
      </c>
      <c r="K36" s="43">
        <v>437.5</v>
      </c>
      <c r="L36" s="8"/>
    </row>
    <row r="37" spans="1:12" ht="15.75" hidden="1">
      <c r="A37" s="28" t="s">
        <v>27</v>
      </c>
      <c r="B37" s="28" t="s">
        <v>27</v>
      </c>
      <c r="C37" s="43">
        <v>470.86666666666673</v>
      </c>
      <c r="D37" s="43">
        <v>553.6916666666666</v>
      </c>
      <c r="E37" s="43">
        <v>486.98333333333335</v>
      </c>
      <c r="F37" s="43">
        <v>354.075</v>
      </c>
      <c r="G37" s="43">
        <v>406.1</v>
      </c>
      <c r="H37" s="43">
        <v>520.8833333333333</v>
      </c>
      <c r="I37" s="43">
        <v>342.4</v>
      </c>
      <c r="J37" s="43">
        <v>528.3666666666667</v>
      </c>
      <c r="K37" s="43">
        <v>474.1</v>
      </c>
      <c r="L37" s="8"/>
    </row>
    <row r="38" spans="1:12" ht="15.75" hidden="1">
      <c r="A38" s="28" t="s">
        <v>30</v>
      </c>
      <c r="B38" s="28" t="s">
        <v>30</v>
      </c>
      <c r="C38" s="44">
        <v>551.275</v>
      </c>
      <c r="D38" s="44">
        <v>595.2500000000001</v>
      </c>
      <c r="E38" s="44">
        <v>534.4</v>
      </c>
      <c r="F38" s="44">
        <v>376.4916666666666</v>
      </c>
      <c r="G38" s="44">
        <v>423.1000000000001</v>
      </c>
      <c r="H38" s="44">
        <v>565.9333333333335</v>
      </c>
      <c r="I38" s="44">
        <v>359.12500000000006</v>
      </c>
      <c r="J38" s="44">
        <v>585.0333333333334</v>
      </c>
      <c r="K38" s="43">
        <v>536.5333333333334</v>
      </c>
      <c r="L38" s="8"/>
    </row>
    <row r="39" spans="1:12" ht="15.75" hidden="1">
      <c r="A39" s="28" t="s">
        <v>31</v>
      </c>
      <c r="B39" s="28" t="s">
        <v>31</v>
      </c>
      <c r="C39" s="44">
        <v>551.9416666666667</v>
      </c>
      <c r="D39" s="44">
        <v>591.8166666666667</v>
      </c>
      <c r="E39" s="44">
        <v>578.4333333333334</v>
      </c>
      <c r="F39" s="44">
        <v>380.19166666666666</v>
      </c>
      <c r="G39" s="44">
        <v>451.62499999999994</v>
      </c>
      <c r="H39" s="44">
        <v>607.15</v>
      </c>
      <c r="I39" s="44">
        <v>365.2749999999999</v>
      </c>
      <c r="J39" s="44">
        <v>586.8083333333333</v>
      </c>
      <c r="K39" s="43">
        <v>550.8000000000001</v>
      </c>
      <c r="L39" s="8"/>
    </row>
    <row r="40" spans="1:12" ht="15.75" hidden="1">
      <c r="A40" s="29">
        <v>2007</v>
      </c>
      <c r="B40" s="29">
        <v>2007</v>
      </c>
      <c r="C40" s="44">
        <v>599.9000000000001</v>
      </c>
      <c r="D40" s="44">
        <v>559.8416666666666</v>
      </c>
      <c r="E40" s="44">
        <v>640.4416666666667</v>
      </c>
      <c r="F40" s="44">
        <v>402.7749999999999</v>
      </c>
      <c r="G40" s="44">
        <v>498.74166666666673</v>
      </c>
      <c r="H40" s="44">
        <v>678.4916666666667</v>
      </c>
      <c r="I40" s="44">
        <v>386.0333333333333</v>
      </c>
      <c r="J40" s="44">
        <v>613.2666666666665</v>
      </c>
      <c r="K40" s="43">
        <v>596.825</v>
      </c>
      <c r="L40" s="8"/>
    </row>
    <row r="41" spans="1:12" ht="15.75" hidden="1">
      <c r="A41" s="29">
        <v>2008</v>
      </c>
      <c r="B41" s="29">
        <v>2008</v>
      </c>
      <c r="C41" s="44">
        <v>796.3333333333331</v>
      </c>
      <c r="D41" s="44">
        <v>583.5916666666667</v>
      </c>
      <c r="E41" s="44">
        <v>740.8250000000002</v>
      </c>
      <c r="F41" s="44">
        <v>454.18333333333334</v>
      </c>
      <c r="G41" s="44">
        <v>554.6916666666666</v>
      </c>
      <c r="H41" s="44">
        <v>854</v>
      </c>
      <c r="I41" s="44">
        <v>384.0916666666667</v>
      </c>
      <c r="J41" s="44">
        <v>722.6583333333332</v>
      </c>
      <c r="K41" s="43">
        <v>742.7916666666666</v>
      </c>
      <c r="L41" s="8"/>
    </row>
    <row r="42" spans="1:12" ht="15.75">
      <c r="A42" s="30">
        <v>2009</v>
      </c>
      <c r="B42" s="30">
        <v>2009</v>
      </c>
      <c r="C42" s="44">
        <v>886.2333333333332</v>
      </c>
      <c r="D42" s="44">
        <v>636.8166666666667</v>
      </c>
      <c r="E42" s="44">
        <v>829.2833333333333</v>
      </c>
      <c r="F42" s="44">
        <v>564.1308333333333</v>
      </c>
      <c r="G42" s="44">
        <v>614.5666666666667</v>
      </c>
      <c r="H42" s="44">
        <v>779.8483333333332</v>
      </c>
      <c r="I42" s="44">
        <v>411.6091666666666</v>
      </c>
      <c r="J42" s="44">
        <v>833.0925000000001</v>
      </c>
      <c r="K42" s="43">
        <v>821.0166666666665</v>
      </c>
      <c r="L42" s="8"/>
    </row>
    <row r="43" spans="1:12" ht="15.75">
      <c r="A43" s="29">
        <v>2010</v>
      </c>
      <c r="B43" s="29">
        <v>2010</v>
      </c>
      <c r="C43" s="44">
        <v>938.3666666666667</v>
      </c>
      <c r="D43" s="44">
        <v>642.8583333333333</v>
      </c>
      <c r="E43" s="44">
        <v>911.3583333333335</v>
      </c>
      <c r="F43" s="44">
        <v>613.1583333333333</v>
      </c>
      <c r="G43" s="44">
        <v>615.5666666666667</v>
      </c>
      <c r="H43" s="44">
        <v>799.8416666666667</v>
      </c>
      <c r="I43" s="44">
        <v>430.3666666666666</v>
      </c>
      <c r="J43" s="44">
        <v>849.8250000000002</v>
      </c>
      <c r="K43" s="43">
        <v>874.5916666666667</v>
      </c>
      <c r="L43" s="8"/>
    </row>
    <row r="44" spans="1:12" ht="15.75">
      <c r="A44" s="29">
        <v>2011</v>
      </c>
      <c r="B44" s="29">
        <v>2011</v>
      </c>
      <c r="C44" s="44">
        <v>1029.2166666666665</v>
      </c>
      <c r="D44" s="44">
        <v>750.25</v>
      </c>
      <c r="E44" s="44">
        <v>968.0666666666667</v>
      </c>
      <c r="F44" s="44">
        <v>651.575</v>
      </c>
      <c r="G44" s="44">
        <v>805.0083333333336</v>
      </c>
      <c r="H44" s="44">
        <v>957.9833333333332</v>
      </c>
      <c r="I44" s="44">
        <v>452.8916666666667</v>
      </c>
      <c r="J44" s="44">
        <v>948.3333333333334</v>
      </c>
      <c r="K44" s="43">
        <v>958.5166666666668</v>
      </c>
      <c r="L44" s="8"/>
    </row>
    <row r="45" spans="1:12" ht="15.75">
      <c r="A45" s="29">
        <v>2012</v>
      </c>
      <c r="B45" s="29">
        <v>2012</v>
      </c>
      <c r="C45" s="44">
        <v>1173.0750000000003</v>
      </c>
      <c r="D45" s="44">
        <v>933.8166666666666</v>
      </c>
      <c r="E45" s="44">
        <v>1274.7916666666667</v>
      </c>
      <c r="F45" s="44">
        <v>679.6250000000001</v>
      </c>
      <c r="G45" s="44">
        <v>835.6000000000003</v>
      </c>
      <c r="H45" s="44">
        <v>987.4666666666668</v>
      </c>
      <c r="I45" s="44">
        <v>454.4416666666668</v>
      </c>
      <c r="J45" s="44">
        <v>1115.716666666667</v>
      </c>
      <c r="K45" s="43">
        <v>1132.6083333333333</v>
      </c>
      <c r="L45" s="8"/>
    </row>
    <row r="46" spans="1:12" ht="15.75">
      <c r="A46" s="30">
        <v>2013</v>
      </c>
      <c r="B46" s="29"/>
      <c r="C46" s="44">
        <v>1294.2354605786466</v>
      </c>
      <c r="D46" s="44">
        <v>995.8330663862049</v>
      </c>
      <c r="E46" s="44">
        <v>1355.9949779138794</v>
      </c>
      <c r="F46" s="44">
        <v>786.5024266170749</v>
      </c>
      <c r="G46" s="44">
        <v>859.9807946168124</v>
      </c>
      <c r="H46" s="44">
        <v>1068.4301576299858</v>
      </c>
      <c r="I46" s="44">
        <v>464.00024710670317</v>
      </c>
      <c r="J46" s="44">
        <v>1183.1486560820906</v>
      </c>
      <c r="K46" s="44">
        <v>1231.8711679304874</v>
      </c>
      <c r="L46" s="8"/>
    </row>
    <row r="47" spans="1:12" ht="9.75" customHeight="1">
      <c r="A47" s="8"/>
      <c r="B47" s="29"/>
      <c r="C47" s="44"/>
      <c r="D47" s="44"/>
      <c r="E47" s="44"/>
      <c r="F47" s="44"/>
      <c r="G47" s="44"/>
      <c r="H47" s="44"/>
      <c r="I47" s="44"/>
      <c r="J47" s="44"/>
      <c r="K47" s="43"/>
      <c r="L47" s="8"/>
    </row>
    <row r="48" spans="1:12" ht="15.75" hidden="1">
      <c r="A48" s="8"/>
      <c r="B48" s="25"/>
      <c r="C48" s="44"/>
      <c r="D48" s="44"/>
      <c r="E48" s="44"/>
      <c r="F48" s="44"/>
      <c r="G48" s="44"/>
      <c r="H48" s="44"/>
      <c r="I48" s="44"/>
      <c r="J48" s="44"/>
      <c r="K48" s="43"/>
      <c r="L48" s="8"/>
    </row>
    <row r="49" spans="1:12" ht="15.75" hidden="1">
      <c r="A49" s="8"/>
      <c r="B49" s="36"/>
      <c r="C49" s="44"/>
      <c r="D49" s="44"/>
      <c r="E49" s="44"/>
      <c r="F49" s="44"/>
      <c r="G49" s="44"/>
      <c r="H49" s="44"/>
      <c r="I49" s="44"/>
      <c r="J49" s="44"/>
      <c r="K49" s="43"/>
      <c r="L49" s="8"/>
    </row>
    <row r="50" spans="1:12" ht="15.75" hidden="1">
      <c r="A50" s="8"/>
      <c r="B50" s="37">
        <v>1998</v>
      </c>
      <c r="C50" s="44"/>
      <c r="D50" s="44"/>
      <c r="E50" s="44"/>
      <c r="F50" s="44"/>
      <c r="G50" s="44"/>
      <c r="H50" s="44"/>
      <c r="I50" s="44"/>
      <c r="J50" s="44"/>
      <c r="K50" s="43"/>
      <c r="L50" s="8"/>
    </row>
    <row r="51" spans="1:12" ht="18" hidden="1">
      <c r="A51" s="8"/>
      <c r="B51" s="21" t="s">
        <v>47</v>
      </c>
      <c r="C51" s="44">
        <v>313.4</v>
      </c>
      <c r="D51" s="44">
        <v>326.3</v>
      </c>
      <c r="E51" s="44">
        <v>278</v>
      </c>
      <c r="F51" s="44">
        <v>217.9</v>
      </c>
      <c r="G51" s="44">
        <v>243.8</v>
      </c>
      <c r="H51" s="44">
        <v>216.9</v>
      </c>
      <c r="I51" s="44">
        <v>229</v>
      </c>
      <c r="J51" s="44">
        <v>228.1</v>
      </c>
      <c r="K51" s="43">
        <v>290.3</v>
      </c>
      <c r="L51" s="8"/>
    </row>
    <row r="52" spans="1:12" ht="18" hidden="1">
      <c r="A52" s="8"/>
      <c r="B52" s="21" t="s">
        <v>48</v>
      </c>
      <c r="C52" s="44">
        <v>318</v>
      </c>
      <c r="D52" s="44">
        <v>331.8</v>
      </c>
      <c r="E52" s="44">
        <v>276.8</v>
      </c>
      <c r="F52" s="44">
        <v>223.6</v>
      </c>
      <c r="G52" s="44">
        <v>214.5</v>
      </c>
      <c r="H52" s="44">
        <v>217.1</v>
      </c>
      <c r="I52" s="44">
        <v>215.5</v>
      </c>
      <c r="J52" s="44">
        <v>227.9</v>
      </c>
      <c r="K52" s="43">
        <v>292</v>
      </c>
      <c r="L52" s="8"/>
    </row>
    <row r="53" spans="1:12" ht="18" hidden="1">
      <c r="A53" s="8"/>
      <c r="B53" s="21" t="s">
        <v>49</v>
      </c>
      <c r="C53" s="44">
        <v>290.4</v>
      </c>
      <c r="D53" s="44">
        <v>355.4</v>
      </c>
      <c r="E53" s="44">
        <v>274</v>
      </c>
      <c r="F53" s="44">
        <v>224.6</v>
      </c>
      <c r="G53" s="44">
        <v>223.9</v>
      </c>
      <c r="H53" s="44">
        <v>217.2</v>
      </c>
      <c r="I53" s="44">
        <v>222.9</v>
      </c>
      <c r="J53" s="44">
        <v>228.7</v>
      </c>
      <c r="K53" s="43">
        <v>278.7</v>
      </c>
      <c r="L53" s="8"/>
    </row>
    <row r="54" spans="1:12" ht="18" hidden="1">
      <c r="A54" s="8"/>
      <c r="B54" s="21" t="s">
        <v>50</v>
      </c>
      <c r="C54" s="44">
        <v>287.8</v>
      </c>
      <c r="D54" s="44">
        <v>358</v>
      </c>
      <c r="E54" s="44">
        <v>275.3</v>
      </c>
      <c r="F54" s="44">
        <v>244.2</v>
      </c>
      <c r="G54" s="44">
        <v>240.2</v>
      </c>
      <c r="H54" s="44">
        <v>217.2</v>
      </c>
      <c r="I54" s="44">
        <v>225.1</v>
      </c>
      <c r="J54" s="44">
        <v>291.1</v>
      </c>
      <c r="K54" s="43">
        <v>280.2</v>
      </c>
      <c r="L54" s="8"/>
    </row>
    <row r="55" spans="1:12" ht="15.75" hidden="1">
      <c r="A55" s="8"/>
      <c r="B55" s="21"/>
      <c r="C55" s="44"/>
      <c r="D55" s="44"/>
      <c r="E55" s="44"/>
      <c r="F55" s="44"/>
      <c r="G55" s="44"/>
      <c r="H55" s="44"/>
      <c r="I55" s="44"/>
      <c r="J55" s="44"/>
      <c r="K55" s="43"/>
      <c r="L55" s="8"/>
    </row>
    <row r="56" spans="1:12" ht="15.75" hidden="1">
      <c r="A56" s="8"/>
      <c r="B56" s="38">
        <v>1999</v>
      </c>
      <c r="C56" s="44"/>
      <c r="D56" s="44"/>
      <c r="E56" s="44"/>
      <c r="F56" s="44"/>
      <c r="G56" s="44"/>
      <c r="H56" s="44"/>
      <c r="I56" s="44"/>
      <c r="J56" s="44"/>
      <c r="K56" s="43"/>
      <c r="L56" s="8"/>
    </row>
    <row r="57" spans="1:12" ht="18" hidden="1">
      <c r="A57" s="8"/>
      <c r="B57" s="21" t="s">
        <v>47</v>
      </c>
      <c r="C57" s="44">
        <v>278.1</v>
      </c>
      <c r="D57" s="44">
        <v>363.5</v>
      </c>
      <c r="E57" s="44">
        <v>275.9</v>
      </c>
      <c r="F57" s="44">
        <v>248.1</v>
      </c>
      <c r="G57" s="44">
        <v>250.5</v>
      </c>
      <c r="H57" s="44">
        <v>215.1</v>
      </c>
      <c r="I57" s="44">
        <v>228.7</v>
      </c>
      <c r="J57" s="44">
        <v>294.4</v>
      </c>
      <c r="K57" s="43">
        <v>276</v>
      </c>
      <c r="L57" s="8"/>
    </row>
    <row r="58" spans="1:12" ht="18" hidden="1">
      <c r="A58" s="8"/>
      <c r="B58" s="21" t="s">
        <v>48</v>
      </c>
      <c r="C58" s="44">
        <v>297.1</v>
      </c>
      <c r="D58" s="44">
        <v>364.1</v>
      </c>
      <c r="E58" s="44">
        <v>277.9</v>
      </c>
      <c r="F58" s="44">
        <v>242.9</v>
      </c>
      <c r="G58" s="44">
        <v>255.4</v>
      </c>
      <c r="H58" s="44">
        <v>214.7</v>
      </c>
      <c r="I58" s="44">
        <v>233.4</v>
      </c>
      <c r="J58" s="44">
        <v>297.3</v>
      </c>
      <c r="K58" s="43">
        <v>286.4</v>
      </c>
      <c r="L58" s="8"/>
    </row>
    <row r="59" spans="1:12" ht="18" hidden="1">
      <c r="A59" s="8"/>
      <c r="B59" s="21" t="s">
        <v>49</v>
      </c>
      <c r="C59" s="44">
        <v>306.5</v>
      </c>
      <c r="D59" s="44">
        <v>431.9</v>
      </c>
      <c r="E59" s="44">
        <v>283.4</v>
      </c>
      <c r="F59" s="44">
        <v>247.8</v>
      </c>
      <c r="G59" s="44">
        <v>264.9</v>
      </c>
      <c r="H59" s="44">
        <v>212</v>
      </c>
      <c r="I59" s="44">
        <v>256.1</v>
      </c>
      <c r="J59" s="44">
        <v>315.1</v>
      </c>
      <c r="K59" s="43">
        <v>297.4</v>
      </c>
      <c r="L59" s="8"/>
    </row>
    <row r="60" spans="1:12" ht="18" hidden="1">
      <c r="A60" s="8"/>
      <c r="B60" s="21" t="s">
        <v>50</v>
      </c>
      <c r="C60" s="44">
        <v>339.8</v>
      </c>
      <c r="D60" s="44">
        <v>455.4</v>
      </c>
      <c r="E60" s="44">
        <v>291.9</v>
      </c>
      <c r="F60" s="44">
        <v>267.3</v>
      </c>
      <c r="G60" s="44">
        <v>287.1</v>
      </c>
      <c r="H60" s="44">
        <v>198.7</v>
      </c>
      <c r="I60" s="44">
        <v>299.4</v>
      </c>
      <c r="J60" s="44">
        <v>330.9</v>
      </c>
      <c r="K60" s="43">
        <v>320</v>
      </c>
      <c r="L60" s="8"/>
    </row>
    <row r="61" spans="1:12" ht="15.75" hidden="1">
      <c r="A61" s="8"/>
      <c r="B61" s="21"/>
      <c r="C61" s="44"/>
      <c r="D61" s="44"/>
      <c r="E61" s="44"/>
      <c r="F61" s="44"/>
      <c r="G61" s="44"/>
      <c r="H61" s="44"/>
      <c r="I61" s="44"/>
      <c r="J61" s="44"/>
      <c r="K61" s="43"/>
      <c r="L61" s="8"/>
    </row>
    <row r="62" spans="1:12" ht="15.75" hidden="1">
      <c r="A62" s="8"/>
      <c r="B62" s="38">
        <v>2000</v>
      </c>
      <c r="C62" s="44"/>
      <c r="D62" s="44"/>
      <c r="E62" s="44"/>
      <c r="F62" s="44"/>
      <c r="G62" s="44"/>
      <c r="H62" s="44"/>
      <c r="I62" s="44"/>
      <c r="J62" s="44"/>
      <c r="K62" s="43"/>
      <c r="L62" s="8"/>
    </row>
    <row r="63" spans="1:12" ht="18" hidden="1">
      <c r="A63" s="8"/>
      <c r="B63" s="21" t="s">
        <v>47</v>
      </c>
      <c r="C63" s="44" t="e">
        <f>(#REF!+#REF!+#REF!)/3</f>
        <v>#REF!</v>
      </c>
      <c r="D63" s="44" t="e">
        <f>(#REF!+#REF!+#REF!)/3</f>
        <v>#REF!</v>
      </c>
      <c r="E63" s="44" t="e">
        <f>(#REF!+#REF!+#REF!)/3</f>
        <v>#REF!</v>
      </c>
      <c r="F63" s="44" t="e">
        <f>(#REF!+#REF!+#REF!)/3</f>
        <v>#REF!</v>
      </c>
      <c r="G63" s="44" t="e">
        <f>(#REF!+#REF!+#REF!)/3</f>
        <v>#REF!</v>
      </c>
      <c r="H63" s="44" t="e">
        <f>(#REF!+#REF!+#REF!)/3</f>
        <v>#REF!</v>
      </c>
      <c r="I63" s="44" t="e">
        <f>(#REF!+#REF!+#REF!)/3</f>
        <v>#REF!</v>
      </c>
      <c r="J63" s="44" t="e">
        <f>(#REF!+#REF!+#REF!)/3</f>
        <v>#REF!</v>
      </c>
      <c r="K63" s="43" t="e">
        <f>(#REF!+#REF!+#REF!)/3</f>
        <v>#REF!</v>
      </c>
      <c r="L63" s="8"/>
    </row>
    <row r="64" spans="1:12" ht="18" hidden="1">
      <c r="A64" s="8"/>
      <c r="B64" s="21" t="s">
        <v>48</v>
      </c>
      <c r="C64" s="44" t="e">
        <f>(#REF!+#REF!+#REF!)/3</f>
        <v>#REF!</v>
      </c>
      <c r="D64" s="44" t="e">
        <f>(#REF!+#REF!+#REF!)/3</f>
        <v>#REF!</v>
      </c>
      <c r="E64" s="44" t="e">
        <f>(#REF!+#REF!+#REF!)/3</f>
        <v>#REF!</v>
      </c>
      <c r="F64" s="44" t="e">
        <f>(#REF!+#REF!+#REF!)/3</f>
        <v>#REF!</v>
      </c>
      <c r="G64" s="44" t="e">
        <f>(#REF!+#REF!+#REF!)/3</f>
        <v>#REF!</v>
      </c>
      <c r="H64" s="44" t="e">
        <f>(#REF!+#REF!+#REF!)/3</f>
        <v>#REF!</v>
      </c>
      <c r="I64" s="44" t="e">
        <f>(#REF!+#REF!+#REF!)/3</f>
        <v>#REF!</v>
      </c>
      <c r="J64" s="44" t="e">
        <f>(#REF!+#REF!+#REF!)/3</f>
        <v>#REF!</v>
      </c>
      <c r="K64" s="43" t="e">
        <f>(#REF!+#REF!+#REF!)/3</f>
        <v>#REF!</v>
      </c>
      <c r="L64" s="8"/>
    </row>
    <row r="65" spans="1:12" ht="18" hidden="1">
      <c r="A65" s="8"/>
      <c r="B65" s="21" t="s">
        <v>49</v>
      </c>
      <c r="C65" s="44" t="e">
        <f>(#REF!+#REF!+#REF!)/3</f>
        <v>#REF!</v>
      </c>
      <c r="D65" s="44" t="e">
        <f>(#REF!+#REF!+#REF!)/3</f>
        <v>#REF!</v>
      </c>
      <c r="E65" s="44" t="e">
        <f>(#REF!+#REF!+#REF!)/3</f>
        <v>#REF!</v>
      </c>
      <c r="F65" s="44" t="e">
        <f>(#REF!+#REF!+#REF!)/3</f>
        <v>#REF!</v>
      </c>
      <c r="G65" s="44" t="e">
        <f>(#REF!+#REF!+#REF!)/3</f>
        <v>#REF!</v>
      </c>
      <c r="H65" s="44" t="e">
        <f>(#REF!+#REF!+#REF!)/3</f>
        <v>#REF!</v>
      </c>
      <c r="I65" s="44" t="e">
        <f>(#REF!+#REF!+#REF!)/3</f>
        <v>#REF!</v>
      </c>
      <c r="J65" s="44" t="e">
        <f>(#REF!+#REF!+#REF!)/3</f>
        <v>#REF!</v>
      </c>
      <c r="K65" s="43" t="e">
        <f>(#REF!+#REF!+#REF!)/3</f>
        <v>#REF!</v>
      </c>
      <c r="L65" s="8"/>
    </row>
    <row r="66" spans="1:12" ht="18" hidden="1">
      <c r="A66" s="8"/>
      <c r="B66" s="21" t="s">
        <v>50</v>
      </c>
      <c r="C66" s="44" t="e">
        <f>(#REF!+#REF!+#REF!)/3</f>
        <v>#REF!</v>
      </c>
      <c r="D66" s="44" t="e">
        <f>(#REF!+#REF!+#REF!)/3</f>
        <v>#REF!</v>
      </c>
      <c r="E66" s="44" t="e">
        <f>(#REF!+#REF!+#REF!)/3</f>
        <v>#REF!</v>
      </c>
      <c r="F66" s="44" t="e">
        <f>(#REF!+#REF!+#REF!)/3</f>
        <v>#REF!</v>
      </c>
      <c r="G66" s="44" t="e">
        <f>(#REF!+#REF!+#REF!)/3</f>
        <v>#REF!</v>
      </c>
      <c r="H66" s="44" t="e">
        <f>(#REF!+#REF!+#REF!)/3</f>
        <v>#REF!</v>
      </c>
      <c r="I66" s="44" t="e">
        <f>(#REF!+#REF!+#REF!)/3</f>
        <v>#REF!</v>
      </c>
      <c r="J66" s="44" t="e">
        <f>(#REF!+#REF!+#REF!)/3</f>
        <v>#REF!</v>
      </c>
      <c r="K66" s="43" t="e">
        <f>(#REF!+#REF!+#REF!)/3</f>
        <v>#REF!</v>
      </c>
      <c r="L66" s="8"/>
    </row>
    <row r="67" spans="1:12" ht="15.75" hidden="1">
      <c r="A67" s="8"/>
      <c r="B67" s="38">
        <v>2001</v>
      </c>
      <c r="C67" s="44"/>
      <c r="D67" s="44"/>
      <c r="E67" s="44"/>
      <c r="F67" s="44"/>
      <c r="G67" s="44"/>
      <c r="H67" s="44"/>
      <c r="I67" s="44"/>
      <c r="J67" s="44"/>
      <c r="K67" s="43"/>
      <c r="L67" s="8"/>
    </row>
    <row r="68" spans="1:12" ht="18" hidden="1">
      <c r="A68" s="8"/>
      <c r="B68" s="21" t="s">
        <v>47</v>
      </c>
      <c r="C68" s="44" t="e">
        <f>(#REF!+#REF!+#REF!)/3</f>
        <v>#REF!</v>
      </c>
      <c r="D68" s="44" t="e">
        <f>(#REF!+#REF!+#REF!)/3</f>
        <v>#REF!</v>
      </c>
      <c r="E68" s="44" t="e">
        <f>(#REF!+#REF!+#REF!)/3</f>
        <v>#REF!</v>
      </c>
      <c r="F68" s="44" t="e">
        <f>(#REF!+#REF!+#REF!)/3</f>
        <v>#REF!</v>
      </c>
      <c r="G68" s="44" t="e">
        <f>(#REF!+#REF!+#REF!)/3</f>
        <v>#REF!</v>
      </c>
      <c r="H68" s="44" t="e">
        <f>(#REF!+#REF!+#REF!)/3</f>
        <v>#REF!</v>
      </c>
      <c r="I68" s="44" t="e">
        <f>(#REF!+#REF!+#REF!)/3</f>
        <v>#REF!</v>
      </c>
      <c r="J68" s="44" t="e">
        <f>(#REF!+#REF!+#REF!)/3</f>
        <v>#REF!</v>
      </c>
      <c r="K68" s="43" t="e">
        <f>(#REF!+#REF!+#REF!)/3</f>
        <v>#REF!</v>
      </c>
      <c r="L68" s="8"/>
    </row>
    <row r="69" spans="1:12" ht="18" hidden="1">
      <c r="A69" s="8"/>
      <c r="B69" s="21" t="s">
        <v>48</v>
      </c>
      <c r="C69" s="44" t="e">
        <f>(#REF!+#REF!+#REF!)/3</f>
        <v>#REF!</v>
      </c>
      <c r="D69" s="44" t="e">
        <f>(#REF!+#REF!+#REF!)/3</f>
        <v>#REF!</v>
      </c>
      <c r="E69" s="44" t="e">
        <f>(#REF!+#REF!+#REF!)/3</f>
        <v>#REF!</v>
      </c>
      <c r="F69" s="44" t="e">
        <f>(#REF!+#REF!+#REF!)/3</f>
        <v>#REF!</v>
      </c>
      <c r="G69" s="44" t="e">
        <f>(#REF!+#REF!+#REF!)/3</f>
        <v>#REF!</v>
      </c>
      <c r="H69" s="44" t="e">
        <f>(#REF!+#REF!+#REF!)/3</f>
        <v>#REF!</v>
      </c>
      <c r="I69" s="44" t="e">
        <f>(#REF!+#REF!+#REF!)/3</f>
        <v>#REF!</v>
      </c>
      <c r="J69" s="44" t="e">
        <f>(#REF!+#REF!+#REF!)/3</f>
        <v>#REF!</v>
      </c>
      <c r="K69" s="43" t="e">
        <f>(#REF!+#REF!+#REF!)/3</f>
        <v>#REF!</v>
      </c>
      <c r="L69" s="8"/>
    </row>
    <row r="70" spans="1:12" ht="18" hidden="1">
      <c r="A70" s="8"/>
      <c r="B70" s="21" t="s">
        <v>49</v>
      </c>
      <c r="C70" s="44" t="e">
        <f>(#REF!+#REF!+#REF!)/3</f>
        <v>#REF!</v>
      </c>
      <c r="D70" s="44" t="e">
        <f>(#REF!+#REF!+#REF!)/3</f>
        <v>#REF!</v>
      </c>
      <c r="E70" s="44" t="e">
        <f>(#REF!+#REF!+#REF!)/3</f>
        <v>#REF!</v>
      </c>
      <c r="F70" s="44" t="e">
        <f>(#REF!+#REF!+#REF!)/3</f>
        <v>#REF!</v>
      </c>
      <c r="G70" s="44" t="e">
        <f>(#REF!+#REF!+#REF!)/3</f>
        <v>#REF!</v>
      </c>
      <c r="H70" s="44" t="e">
        <f>(#REF!+#REF!+#REF!)/3</f>
        <v>#REF!</v>
      </c>
      <c r="I70" s="44" t="e">
        <f>(#REF!+#REF!+#REF!)/3</f>
        <v>#REF!</v>
      </c>
      <c r="J70" s="44" t="e">
        <f>(#REF!+#REF!+#REF!)/3</f>
        <v>#REF!</v>
      </c>
      <c r="K70" s="43" t="e">
        <f>(#REF!+#REF!+#REF!)/3</f>
        <v>#REF!</v>
      </c>
      <c r="L70" s="8"/>
    </row>
    <row r="71" spans="1:12" ht="18" hidden="1">
      <c r="A71" s="8"/>
      <c r="B71" s="21" t="s">
        <v>50</v>
      </c>
      <c r="C71" s="44" t="e">
        <f>(#REF!+#REF!+#REF!)/3</f>
        <v>#REF!</v>
      </c>
      <c r="D71" s="44" t="e">
        <f>(#REF!+#REF!+#REF!)/3</f>
        <v>#REF!</v>
      </c>
      <c r="E71" s="44" t="e">
        <f>(#REF!+#REF!+#REF!)/3</f>
        <v>#REF!</v>
      </c>
      <c r="F71" s="44" t="e">
        <f>(#REF!+#REF!+#REF!)/3</f>
        <v>#REF!</v>
      </c>
      <c r="G71" s="44" t="e">
        <f>(#REF!+#REF!+#REF!)/3</f>
        <v>#REF!</v>
      </c>
      <c r="H71" s="44" t="e">
        <f>(#REF!+#REF!+#REF!)/3</f>
        <v>#REF!</v>
      </c>
      <c r="I71" s="44" t="e">
        <f>(#REF!+#REF!+#REF!)/3</f>
        <v>#REF!</v>
      </c>
      <c r="J71" s="44" t="e">
        <f>(#REF!+#REF!+#REF!)/3</f>
        <v>#REF!</v>
      </c>
      <c r="K71" s="43" t="e">
        <f>(#REF!+#REF!+#REF!)/3</f>
        <v>#REF!</v>
      </c>
      <c r="L71" s="8"/>
    </row>
    <row r="72" spans="1:12" ht="15.75" hidden="1">
      <c r="A72" s="8"/>
      <c r="B72" s="21"/>
      <c r="C72" s="44"/>
      <c r="D72" s="44"/>
      <c r="E72" s="44"/>
      <c r="F72" s="44"/>
      <c r="G72" s="44"/>
      <c r="H72" s="44"/>
      <c r="I72" s="44"/>
      <c r="J72" s="44"/>
      <c r="K72" s="43"/>
      <c r="L72" s="8"/>
    </row>
    <row r="73" spans="1:12" ht="15.75" hidden="1">
      <c r="A73" s="8"/>
      <c r="B73" s="39">
        <v>2002</v>
      </c>
      <c r="C73" s="44"/>
      <c r="D73" s="44"/>
      <c r="E73" s="44"/>
      <c r="F73" s="44"/>
      <c r="G73" s="44"/>
      <c r="H73" s="44"/>
      <c r="I73" s="44"/>
      <c r="J73" s="44"/>
      <c r="K73" s="43"/>
      <c r="L73" s="8"/>
    </row>
    <row r="74" spans="1:12" ht="18" hidden="1">
      <c r="A74" s="8"/>
      <c r="B74" s="21" t="s">
        <v>47</v>
      </c>
      <c r="C74" s="44" t="e">
        <f>(#REF!+#REF!+#REF!)/3</f>
        <v>#REF!</v>
      </c>
      <c r="D74" s="44" t="e">
        <f>(#REF!+#REF!+#REF!)/3</f>
        <v>#REF!</v>
      </c>
      <c r="E74" s="44" t="e">
        <f>(#REF!+#REF!+#REF!)/3</f>
        <v>#REF!</v>
      </c>
      <c r="F74" s="44" t="e">
        <f>(#REF!+#REF!+#REF!)/3</f>
        <v>#REF!</v>
      </c>
      <c r="G74" s="44" t="e">
        <f>(#REF!+#REF!+#REF!)/3</f>
        <v>#REF!</v>
      </c>
      <c r="H74" s="44" t="e">
        <f>(#REF!+#REF!+#REF!)/3</f>
        <v>#REF!</v>
      </c>
      <c r="I74" s="44" t="e">
        <f>(#REF!+#REF!+#REF!)/3</f>
        <v>#REF!</v>
      </c>
      <c r="J74" s="44" t="e">
        <f>(#REF!+#REF!+#REF!)/3</f>
        <v>#REF!</v>
      </c>
      <c r="K74" s="43" t="e">
        <f>(#REF!+#REF!+#REF!)/3</f>
        <v>#REF!</v>
      </c>
      <c r="L74" s="8"/>
    </row>
    <row r="75" spans="1:12" ht="18" hidden="1">
      <c r="A75" s="8"/>
      <c r="B75" s="21" t="s">
        <v>48</v>
      </c>
      <c r="C75" s="44" t="e">
        <f>(#REF!+#REF!+#REF!)/3</f>
        <v>#REF!</v>
      </c>
      <c r="D75" s="44" t="e">
        <f>(#REF!+#REF!+#REF!)/3</f>
        <v>#REF!</v>
      </c>
      <c r="E75" s="44" t="e">
        <f>(#REF!+#REF!+#REF!)/3</f>
        <v>#REF!</v>
      </c>
      <c r="F75" s="44" t="e">
        <f>(#REF!+#REF!+#REF!)/3</f>
        <v>#REF!</v>
      </c>
      <c r="G75" s="44" t="e">
        <f>(#REF!+#REF!+#REF!)/3</f>
        <v>#REF!</v>
      </c>
      <c r="H75" s="44" t="e">
        <f>(#REF!+#REF!+#REF!)/3</f>
        <v>#REF!</v>
      </c>
      <c r="I75" s="44" t="e">
        <f>(#REF!+#REF!+#REF!)/3</f>
        <v>#REF!</v>
      </c>
      <c r="J75" s="44" t="e">
        <f>(#REF!+#REF!+#REF!)/3</f>
        <v>#REF!</v>
      </c>
      <c r="K75" s="43" t="e">
        <f>(#REF!+#REF!+#REF!)/3</f>
        <v>#REF!</v>
      </c>
      <c r="L75" s="8"/>
    </row>
    <row r="76" spans="1:12" ht="18" hidden="1">
      <c r="A76" s="8"/>
      <c r="B76" s="21" t="s">
        <v>49</v>
      </c>
      <c r="C76" s="44" t="e">
        <f>(#REF!+#REF!+#REF!)/3</f>
        <v>#REF!</v>
      </c>
      <c r="D76" s="44" t="e">
        <f>(#REF!+#REF!+#REF!)/3</f>
        <v>#REF!</v>
      </c>
      <c r="E76" s="44" t="e">
        <f>(#REF!+#REF!+#REF!)/3</f>
        <v>#REF!</v>
      </c>
      <c r="F76" s="44" t="e">
        <f>(#REF!+#REF!+#REF!)/3</f>
        <v>#REF!</v>
      </c>
      <c r="G76" s="44" t="e">
        <f>(#REF!+#REF!+#REF!)/3</f>
        <v>#REF!</v>
      </c>
      <c r="H76" s="44" t="e">
        <f>(#REF!+#REF!+#REF!)/3</f>
        <v>#REF!</v>
      </c>
      <c r="I76" s="44" t="e">
        <f>(#REF!+#REF!+#REF!)/3</f>
        <v>#REF!</v>
      </c>
      <c r="J76" s="44" t="e">
        <f>(#REF!+#REF!+#REF!)/3</f>
        <v>#REF!</v>
      </c>
      <c r="K76" s="43" t="e">
        <f>(#REF!+#REF!+#REF!)/3</f>
        <v>#REF!</v>
      </c>
      <c r="L76" s="8"/>
    </row>
    <row r="77" spans="1:12" ht="18" hidden="1">
      <c r="A77" s="8"/>
      <c r="B77" s="21" t="s">
        <v>50</v>
      </c>
      <c r="C77" s="44" t="e">
        <f>(#REF!+#REF!+#REF!)/3</f>
        <v>#REF!</v>
      </c>
      <c r="D77" s="44" t="e">
        <f>(#REF!+#REF!+#REF!)/3</f>
        <v>#REF!</v>
      </c>
      <c r="E77" s="44" t="e">
        <f>(#REF!+#REF!+#REF!)/3</f>
        <v>#REF!</v>
      </c>
      <c r="F77" s="44" t="e">
        <f>(#REF!+#REF!+#REF!)/3</f>
        <v>#REF!</v>
      </c>
      <c r="G77" s="44" t="e">
        <f>(#REF!+#REF!+#REF!)/3</f>
        <v>#REF!</v>
      </c>
      <c r="H77" s="44" t="e">
        <f>(#REF!+#REF!+#REF!)/3</f>
        <v>#REF!</v>
      </c>
      <c r="I77" s="44" t="e">
        <f>(#REF!+#REF!+#REF!)/3</f>
        <v>#REF!</v>
      </c>
      <c r="J77" s="44" t="e">
        <f>(#REF!+#REF!+#REF!)/3</f>
        <v>#REF!</v>
      </c>
      <c r="K77" s="43" t="e">
        <f>(#REF!+#REF!+#REF!)/3</f>
        <v>#REF!</v>
      </c>
      <c r="L77" s="8"/>
    </row>
    <row r="78" spans="1:12" ht="15.75" hidden="1">
      <c r="A78" s="8"/>
      <c r="B78" s="21"/>
      <c r="C78" s="44"/>
      <c r="D78" s="44"/>
      <c r="E78" s="44"/>
      <c r="F78" s="44"/>
      <c r="G78" s="44"/>
      <c r="H78" s="44"/>
      <c r="I78" s="44"/>
      <c r="J78" s="44"/>
      <c r="K78" s="43"/>
      <c r="L78" s="8"/>
    </row>
    <row r="79" spans="1:12" ht="15.75" hidden="1">
      <c r="A79" s="8"/>
      <c r="B79" s="39">
        <v>2003</v>
      </c>
      <c r="C79" s="44"/>
      <c r="D79" s="44"/>
      <c r="E79" s="44"/>
      <c r="F79" s="44"/>
      <c r="G79" s="44"/>
      <c r="H79" s="44"/>
      <c r="I79" s="44"/>
      <c r="J79" s="44"/>
      <c r="K79" s="43"/>
      <c r="L79" s="8"/>
    </row>
    <row r="80" spans="1:12" ht="18" hidden="1">
      <c r="A80" s="8"/>
      <c r="B80" s="21" t="s">
        <v>47</v>
      </c>
      <c r="C80" s="44" t="e">
        <f>(#REF!+#REF!+#REF!)/3</f>
        <v>#REF!</v>
      </c>
      <c r="D80" s="44" t="e">
        <f>(#REF!+#REF!+#REF!)/3</f>
        <v>#REF!</v>
      </c>
      <c r="E80" s="44" t="e">
        <f>(#REF!+#REF!+#REF!)/3</f>
        <v>#REF!</v>
      </c>
      <c r="F80" s="44" t="e">
        <f>(#REF!+#REF!+#REF!)/3</f>
        <v>#REF!</v>
      </c>
      <c r="G80" s="44" t="e">
        <f>(#REF!+#REF!+#REF!)/3</f>
        <v>#REF!</v>
      </c>
      <c r="H80" s="44" t="e">
        <f>(#REF!+#REF!+#REF!)/3</f>
        <v>#REF!</v>
      </c>
      <c r="I80" s="44" t="e">
        <f>(#REF!+#REF!+#REF!)/3</f>
        <v>#REF!</v>
      </c>
      <c r="J80" s="44" t="e">
        <f>(#REF!+#REF!+#REF!)/3</f>
        <v>#REF!</v>
      </c>
      <c r="K80" s="43" t="e">
        <f>(#REF!+#REF!+#REF!)/3</f>
        <v>#REF!</v>
      </c>
      <c r="L80" s="8"/>
    </row>
    <row r="81" spans="1:12" ht="18" hidden="1">
      <c r="A81" s="8"/>
      <c r="B81" s="21" t="s">
        <v>48</v>
      </c>
      <c r="C81" s="44" t="e">
        <f>(#REF!+#REF!+#REF!)/3</f>
        <v>#REF!</v>
      </c>
      <c r="D81" s="44" t="e">
        <f>(#REF!+#REF!+#REF!)/3</f>
        <v>#REF!</v>
      </c>
      <c r="E81" s="44" t="e">
        <f>(#REF!+#REF!+#REF!)/3</f>
        <v>#REF!</v>
      </c>
      <c r="F81" s="44" t="e">
        <f>(#REF!+#REF!+#REF!)/3</f>
        <v>#REF!</v>
      </c>
      <c r="G81" s="44" t="e">
        <f>(#REF!+#REF!+#REF!)/3</f>
        <v>#REF!</v>
      </c>
      <c r="H81" s="44" t="e">
        <f>(#REF!+#REF!+#REF!)/3</f>
        <v>#REF!</v>
      </c>
      <c r="I81" s="44" t="e">
        <f>(#REF!+#REF!+#REF!)/3</f>
        <v>#REF!</v>
      </c>
      <c r="J81" s="44" t="e">
        <f>(#REF!+#REF!+#REF!)/3</f>
        <v>#REF!</v>
      </c>
      <c r="K81" s="43" t="e">
        <f>(#REF!+#REF!+#REF!)/3</f>
        <v>#REF!</v>
      </c>
      <c r="L81" s="8"/>
    </row>
    <row r="82" spans="1:12" ht="18" hidden="1">
      <c r="A82" s="8"/>
      <c r="B82" s="21" t="s">
        <v>49</v>
      </c>
      <c r="C82" s="44" t="e">
        <f>SUM(#REF!)/3</f>
        <v>#REF!</v>
      </c>
      <c r="D82" s="44" t="e">
        <f>SUM(#REF!)/3</f>
        <v>#REF!</v>
      </c>
      <c r="E82" s="44" t="e">
        <f>SUM(#REF!)/3</f>
        <v>#REF!</v>
      </c>
      <c r="F82" s="44" t="e">
        <f>SUM(#REF!)/3</f>
        <v>#REF!</v>
      </c>
      <c r="G82" s="44" t="e">
        <f>SUM(#REF!)/3</f>
        <v>#REF!</v>
      </c>
      <c r="H82" s="44" t="e">
        <f>SUM(#REF!)/3</f>
        <v>#REF!</v>
      </c>
      <c r="I82" s="44" t="e">
        <f>SUM(#REF!)/3</f>
        <v>#REF!</v>
      </c>
      <c r="J82" s="44" t="e">
        <f>SUM(#REF!)/3</f>
        <v>#REF!</v>
      </c>
      <c r="K82" s="43" t="e">
        <f>SUM(#REF!)/3</f>
        <v>#REF!</v>
      </c>
      <c r="L82" s="8"/>
    </row>
    <row r="83" spans="1:12" ht="18" hidden="1">
      <c r="A83" s="8"/>
      <c r="B83" s="21" t="s">
        <v>50</v>
      </c>
      <c r="C83" s="44" t="e">
        <f>SUM(#REF!)/3</f>
        <v>#REF!</v>
      </c>
      <c r="D83" s="44" t="e">
        <f>SUM(#REF!)/3</f>
        <v>#REF!</v>
      </c>
      <c r="E83" s="44" t="e">
        <f>SUM(#REF!)/3</f>
        <v>#REF!</v>
      </c>
      <c r="F83" s="44" t="e">
        <f>SUM(#REF!)/3</f>
        <v>#REF!</v>
      </c>
      <c r="G83" s="44" t="e">
        <f>SUM(#REF!)/3</f>
        <v>#REF!</v>
      </c>
      <c r="H83" s="44" t="e">
        <f>SUM(#REF!)/3</f>
        <v>#REF!</v>
      </c>
      <c r="I83" s="44" t="e">
        <f>SUM(#REF!)/3</f>
        <v>#REF!</v>
      </c>
      <c r="J83" s="44" t="e">
        <f>SUM(#REF!)/3</f>
        <v>#REF!</v>
      </c>
      <c r="K83" s="43">
        <v>451.6</v>
      </c>
      <c r="L83" s="8"/>
    </row>
    <row r="84" spans="1:12" ht="15.75" hidden="1">
      <c r="A84" s="8"/>
      <c r="B84" s="36"/>
      <c r="C84" s="44"/>
      <c r="D84" s="44"/>
      <c r="E84" s="44"/>
      <c r="F84" s="44"/>
      <c r="G84" s="44"/>
      <c r="H84" s="44"/>
      <c r="I84" s="44"/>
      <c r="J84" s="44"/>
      <c r="K84" s="43"/>
      <c r="L84" s="8"/>
    </row>
    <row r="85" spans="1:12" ht="15.75" hidden="1">
      <c r="A85" s="8"/>
      <c r="B85" s="36"/>
      <c r="C85" s="44"/>
      <c r="D85" s="44"/>
      <c r="E85" s="44"/>
      <c r="F85" s="44"/>
      <c r="G85" s="44"/>
      <c r="H85" s="44"/>
      <c r="I85" s="44"/>
      <c r="J85" s="44"/>
      <c r="K85" s="43"/>
      <c r="L85" s="8"/>
    </row>
    <row r="86" spans="1:12" ht="15.75" hidden="1">
      <c r="A86" s="8"/>
      <c r="B86" s="29">
        <v>2004</v>
      </c>
      <c r="C86" s="44"/>
      <c r="D86" s="44"/>
      <c r="E86" s="44"/>
      <c r="F86" s="44"/>
      <c r="G86" s="44"/>
      <c r="H86" s="44"/>
      <c r="I86" s="44"/>
      <c r="J86" s="44"/>
      <c r="K86" s="43"/>
      <c r="L86" s="8"/>
    </row>
    <row r="87" spans="1:12" ht="18" hidden="1">
      <c r="A87" s="8"/>
      <c r="B87" s="21" t="s">
        <v>47</v>
      </c>
      <c r="C87" s="44">
        <v>446.76666666666665</v>
      </c>
      <c r="D87" s="44">
        <v>547.3333333333334</v>
      </c>
      <c r="E87" s="44">
        <v>472.26666666666665</v>
      </c>
      <c r="F87" s="44">
        <v>345.23333333333335</v>
      </c>
      <c r="G87" s="44">
        <v>406.1</v>
      </c>
      <c r="H87" s="44">
        <v>471.5</v>
      </c>
      <c r="I87" s="44">
        <v>324.1</v>
      </c>
      <c r="J87" s="44">
        <v>502.0333333333333</v>
      </c>
      <c r="K87" s="43">
        <v>453.2</v>
      </c>
      <c r="L87" s="8"/>
    </row>
    <row r="88" spans="1:12" ht="18" hidden="1">
      <c r="A88" s="8"/>
      <c r="B88" s="21" t="s">
        <v>48</v>
      </c>
      <c r="C88" s="44">
        <v>467.8333333333333</v>
      </c>
      <c r="D88" s="44">
        <v>546.2</v>
      </c>
      <c r="E88" s="44">
        <v>473.5</v>
      </c>
      <c r="F88" s="44">
        <v>348.4666666666667</v>
      </c>
      <c r="G88" s="44">
        <v>406.1</v>
      </c>
      <c r="H88" s="44">
        <v>502</v>
      </c>
      <c r="I88" s="44">
        <v>329.23333333333335</v>
      </c>
      <c r="J88" s="44">
        <v>513.2</v>
      </c>
      <c r="K88" s="43">
        <v>466.3666666666666</v>
      </c>
      <c r="L88" s="8"/>
    </row>
    <row r="89" spans="1:12" ht="18" hidden="1">
      <c r="A89" s="8"/>
      <c r="B89" s="21" t="s">
        <v>49</v>
      </c>
      <c r="C89" s="44">
        <v>466.7666666666667</v>
      </c>
      <c r="D89" s="44">
        <v>566.0666666666667</v>
      </c>
      <c r="E89" s="44">
        <v>492.76666666666665</v>
      </c>
      <c r="F89" s="44">
        <v>359.8</v>
      </c>
      <c r="G89" s="44">
        <v>406.1</v>
      </c>
      <c r="H89" s="44">
        <v>549.3</v>
      </c>
      <c r="I89" s="44">
        <v>353.26666666666665</v>
      </c>
      <c r="J89" s="44">
        <v>545.8666666666667</v>
      </c>
      <c r="K89" s="43">
        <v>476.3</v>
      </c>
      <c r="L89" s="8"/>
    </row>
    <row r="90" spans="1:12" ht="18" hidden="1">
      <c r="A90" s="8"/>
      <c r="B90" s="21" t="s">
        <v>50</v>
      </c>
      <c r="C90" s="44">
        <v>502.1</v>
      </c>
      <c r="D90" s="44">
        <v>555.1666666666666</v>
      </c>
      <c r="E90" s="44">
        <v>509.4</v>
      </c>
      <c r="F90" s="44">
        <v>362.8</v>
      </c>
      <c r="G90" s="44">
        <v>406.1</v>
      </c>
      <c r="H90" s="44">
        <v>560.7333333333332</v>
      </c>
      <c r="I90" s="44">
        <v>363</v>
      </c>
      <c r="J90" s="44">
        <v>552.3666666666667</v>
      </c>
      <c r="K90" s="43">
        <v>500.3666666666666</v>
      </c>
      <c r="L90" s="8"/>
    </row>
    <row r="91" spans="1:12" ht="15.75" hidden="1">
      <c r="A91" s="8"/>
      <c r="B91" s="21"/>
      <c r="C91" s="44"/>
      <c r="D91" s="44"/>
      <c r="E91" s="44"/>
      <c r="F91" s="44"/>
      <c r="G91" s="44"/>
      <c r="H91" s="44"/>
      <c r="I91" s="44"/>
      <c r="J91" s="44"/>
      <c r="K91" s="43"/>
      <c r="L91" s="8"/>
    </row>
    <row r="92" spans="1:12" ht="15.75" hidden="1">
      <c r="A92" s="8"/>
      <c r="B92" s="21"/>
      <c r="C92" s="44"/>
      <c r="D92" s="44"/>
      <c r="E92" s="44"/>
      <c r="F92" s="44"/>
      <c r="G92" s="44"/>
      <c r="H92" s="44"/>
      <c r="I92" s="44"/>
      <c r="J92" s="44"/>
      <c r="K92" s="43"/>
      <c r="L92" s="8"/>
    </row>
    <row r="93" spans="1:12" ht="15.75" hidden="1">
      <c r="A93" s="8"/>
      <c r="B93" s="29">
        <v>2005</v>
      </c>
      <c r="C93" s="44"/>
      <c r="D93" s="44"/>
      <c r="E93" s="44"/>
      <c r="F93" s="44"/>
      <c r="G93" s="44"/>
      <c r="H93" s="44"/>
      <c r="I93" s="44"/>
      <c r="J93" s="44"/>
      <c r="K93" s="43"/>
      <c r="L93" s="8"/>
    </row>
    <row r="94" spans="1:12" ht="18" hidden="1">
      <c r="A94" s="8"/>
      <c r="B94" s="21" t="s">
        <v>51</v>
      </c>
      <c r="C94" s="44" t="e">
        <f>AVERAGE(#REF!)</f>
        <v>#REF!</v>
      </c>
      <c r="D94" s="44" t="e">
        <f>AVERAGE(#REF!)</f>
        <v>#REF!</v>
      </c>
      <c r="E94" s="44" t="e">
        <f>AVERAGE(#REF!)</f>
        <v>#REF!</v>
      </c>
      <c r="F94" s="44" t="e">
        <f>AVERAGE(#REF!)</f>
        <v>#REF!</v>
      </c>
      <c r="G94" s="44" t="e">
        <f>AVERAGE(#REF!)</f>
        <v>#REF!</v>
      </c>
      <c r="H94" s="44" t="e">
        <f>AVERAGE(#REF!)</f>
        <v>#REF!</v>
      </c>
      <c r="I94" s="44" t="e">
        <f>AVERAGE(#REF!)</f>
        <v>#REF!</v>
      </c>
      <c r="J94" s="44" t="e">
        <f>AVERAGE(#REF!)</f>
        <v>#REF!</v>
      </c>
      <c r="K94" s="43" t="e">
        <f>AVERAGE(#REF!)</f>
        <v>#REF!</v>
      </c>
      <c r="L94" s="8"/>
    </row>
    <row r="95" spans="1:12" ht="18" hidden="1">
      <c r="A95" s="8"/>
      <c r="B95" s="21" t="s">
        <v>52</v>
      </c>
      <c r="C95" s="44" t="e">
        <f>AVERAGE(#REF!)</f>
        <v>#REF!</v>
      </c>
      <c r="D95" s="44" t="e">
        <f>AVERAGE(#REF!)</f>
        <v>#REF!</v>
      </c>
      <c r="E95" s="44" t="e">
        <f>AVERAGE(#REF!)</f>
        <v>#REF!</v>
      </c>
      <c r="F95" s="44" t="e">
        <f>AVERAGE(#REF!)</f>
        <v>#REF!</v>
      </c>
      <c r="G95" s="44" t="e">
        <f>AVERAGE(#REF!)</f>
        <v>#REF!</v>
      </c>
      <c r="H95" s="44" t="e">
        <f>AVERAGE(#REF!)</f>
        <v>#REF!</v>
      </c>
      <c r="I95" s="44" t="e">
        <f>AVERAGE(#REF!)</f>
        <v>#REF!</v>
      </c>
      <c r="J95" s="44" t="e">
        <f>AVERAGE(#REF!)</f>
        <v>#REF!</v>
      </c>
      <c r="K95" s="43" t="e">
        <f>AVERAGE(#REF!)</f>
        <v>#REF!</v>
      </c>
      <c r="L95" s="8"/>
    </row>
    <row r="96" spans="1:12" ht="18" hidden="1">
      <c r="A96" s="8"/>
      <c r="B96" s="21" t="s">
        <v>53</v>
      </c>
      <c r="C96" s="44" t="e">
        <f>AVERAGE(#REF!)</f>
        <v>#REF!</v>
      </c>
      <c r="D96" s="44" t="e">
        <f>AVERAGE(#REF!)</f>
        <v>#REF!</v>
      </c>
      <c r="E96" s="44" t="e">
        <f>AVERAGE(#REF!)</f>
        <v>#REF!</v>
      </c>
      <c r="F96" s="44" t="e">
        <f>AVERAGE(#REF!)</f>
        <v>#REF!</v>
      </c>
      <c r="G96" s="44" t="e">
        <f>AVERAGE(#REF!)</f>
        <v>#REF!</v>
      </c>
      <c r="H96" s="44" t="e">
        <f>AVERAGE(#REF!)</f>
        <v>#REF!</v>
      </c>
      <c r="I96" s="44" t="e">
        <f>AVERAGE(#REF!)</f>
        <v>#REF!</v>
      </c>
      <c r="J96" s="44" t="e">
        <f>AVERAGE(#REF!)</f>
        <v>#REF!</v>
      </c>
      <c r="K96" s="43" t="e">
        <f>AVERAGE(#REF!)</f>
        <v>#REF!</v>
      </c>
      <c r="L96" s="8"/>
    </row>
    <row r="97" spans="1:12" ht="18" hidden="1">
      <c r="A97" s="8"/>
      <c r="B97" s="21" t="s">
        <v>54</v>
      </c>
      <c r="C97" s="44" t="e">
        <f>AVERAGE(#REF!)</f>
        <v>#REF!</v>
      </c>
      <c r="D97" s="44" t="e">
        <f>AVERAGE(#REF!)</f>
        <v>#REF!</v>
      </c>
      <c r="E97" s="44" t="e">
        <f>AVERAGE(#REF!)</f>
        <v>#REF!</v>
      </c>
      <c r="F97" s="44" t="e">
        <f>AVERAGE(#REF!)</f>
        <v>#REF!</v>
      </c>
      <c r="G97" s="44" t="e">
        <f>AVERAGE(#REF!)</f>
        <v>#REF!</v>
      </c>
      <c r="H97" s="44" t="e">
        <f>AVERAGE(#REF!)</f>
        <v>#REF!</v>
      </c>
      <c r="I97" s="44" t="e">
        <f>AVERAGE(#REF!)</f>
        <v>#REF!</v>
      </c>
      <c r="J97" s="44" t="e">
        <f>AVERAGE(#REF!)</f>
        <v>#REF!</v>
      </c>
      <c r="K97" s="43" t="e">
        <f>AVERAGE(#REF!)</f>
        <v>#REF!</v>
      </c>
      <c r="L97" s="8"/>
    </row>
    <row r="98" spans="1:12" ht="15.75" hidden="1">
      <c r="A98" s="8"/>
      <c r="B98" s="21"/>
      <c r="C98" s="44"/>
      <c r="D98" s="44"/>
      <c r="E98" s="44"/>
      <c r="F98" s="44"/>
      <c r="G98" s="44"/>
      <c r="H98" s="44"/>
      <c r="I98" s="44"/>
      <c r="J98" s="44"/>
      <c r="K98" s="43"/>
      <c r="L98" s="8"/>
    </row>
    <row r="99" spans="1:12" ht="15.75" hidden="1">
      <c r="A99" s="8"/>
      <c r="B99" s="29">
        <v>2006</v>
      </c>
      <c r="C99" s="44"/>
      <c r="D99" s="44"/>
      <c r="E99" s="44"/>
      <c r="F99" s="44"/>
      <c r="G99" s="44"/>
      <c r="H99" s="44"/>
      <c r="I99" s="44"/>
      <c r="J99" s="44"/>
      <c r="K99" s="43"/>
      <c r="L99" s="8"/>
    </row>
    <row r="100" spans="1:12" ht="18" hidden="1">
      <c r="A100" s="8"/>
      <c r="B100" s="21" t="s">
        <v>51</v>
      </c>
      <c r="C100" s="44" t="e">
        <f>AVERAGE(#REF!)</f>
        <v>#REF!</v>
      </c>
      <c r="D100" s="44" t="e">
        <f>AVERAGE(#REF!)</f>
        <v>#REF!</v>
      </c>
      <c r="E100" s="44" t="e">
        <f>AVERAGE(#REF!)</f>
        <v>#REF!</v>
      </c>
      <c r="F100" s="44" t="e">
        <f>AVERAGE(#REF!)</f>
        <v>#REF!</v>
      </c>
      <c r="G100" s="44" t="e">
        <f>AVERAGE(#REF!)</f>
        <v>#REF!</v>
      </c>
      <c r="H100" s="44" t="e">
        <f>AVERAGE(#REF!)</f>
        <v>#REF!</v>
      </c>
      <c r="I100" s="44" t="e">
        <f>AVERAGE(#REF!)</f>
        <v>#REF!</v>
      </c>
      <c r="J100" s="44" t="e">
        <f>AVERAGE(#REF!)</f>
        <v>#REF!</v>
      </c>
      <c r="K100" s="43" t="e">
        <f>AVERAGE(#REF!)</f>
        <v>#REF!</v>
      </c>
      <c r="L100" s="8"/>
    </row>
    <row r="101" spans="1:12" ht="18" hidden="1">
      <c r="A101" s="8"/>
      <c r="B101" s="21" t="s">
        <v>52</v>
      </c>
      <c r="C101" s="44" t="e">
        <f>AVERAGE(#REF!)</f>
        <v>#REF!</v>
      </c>
      <c r="D101" s="44" t="e">
        <f>AVERAGE(#REF!)</f>
        <v>#REF!</v>
      </c>
      <c r="E101" s="44" t="e">
        <f>AVERAGE(#REF!)</f>
        <v>#REF!</v>
      </c>
      <c r="F101" s="44" t="e">
        <f>AVERAGE(#REF!)</f>
        <v>#REF!</v>
      </c>
      <c r="G101" s="44" t="e">
        <f>AVERAGE(#REF!)</f>
        <v>#REF!</v>
      </c>
      <c r="H101" s="44" t="e">
        <f>AVERAGE(#REF!)</f>
        <v>#REF!</v>
      </c>
      <c r="I101" s="44" t="e">
        <f>AVERAGE(#REF!)</f>
        <v>#REF!</v>
      </c>
      <c r="J101" s="44" t="e">
        <f>AVERAGE(#REF!)</f>
        <v>#REF!</v>
      </c>
      <c r="K101" s="43" t="e">
        <f>AVERAGE(#REF!)</f>
        <v>#REF!</v>
      </c>
      <c r="L101" s="8"/>
    </row>
    <row r="102" spans="1:12" ht="18" hidden="1">
      <c r="A102" s="8"/>
      <c r="B102" s="21" t="s">
        <v>53</v>
      </c>
      <c r="C102" s="44" t="e">
        <f>AVERAGE(#REF!)</f>
        <v>#REF!</v>
      </c>
      <c r="D102" s="44" t="e">
        <f>AVERAGE(#REF!)</f>
        <v>#REF!</v>
      </c>
      <c r="E102" s="44" t="e">
        <f>AVERAGE(#REF!)</f>
        <v>#REF!</v>
      </c>
      <c r="F102" s="44" t="e">
        <f>AVERAGE(#REF!)</f>
        <v>#REF!</v>
      </c>
      <c r="G102" s="44" t="e">
        <f>AVERAGE(#REF!)</f>
        <v>#REF!</v>
      </c>
      <c r="H102" s="44" t="e">
        <f>AVERAGE(#REF!)</f>
        <v>#REF!</v>
      </c>
      <c r="I102" s="44" t="e">
        <f>AVERAGE(#REF!)</f>
        <v>#REF!</v>
      </c>
      <c r="J102" s="44" t="e">
        <f>AVERAGE(#REF!)</f>
        <v>#REF!</v>
      </c>
      <c r="K102" s="43" t="e">
        <f>AVERAGE(#REF!)</f>
        <v>#REF!</v>
      </c>
      <c r="L102" s="8"/>
    </row>
    <row r="103" spans="1:12" ht="18" hidden="1">
      <c r="A103" s="8"/>
      <c r="B103" s="21" t="s">
        <v>54</v>
      </c>
      <c r="C103" s="44" t="e">
        <f>AVERAGE(#REF!)</f>
        <v>#REF!</v>
      </c>
      <c r="D103" s="44" t="e">
        <f>AVERAGE(#REF!)</f>
        <v>#REF!</v>
      </c>
      <c r="E103" s="44" t="e">
        <f>AVERAGE(#REF!)</f>
        <v>#REF!</v>
      </c>
      <c r="F103" s="44" t="e">
        <f>AVERAGE(#REF!)</f>
        <v>#REF!</v>
      </c>
      <c r="G103" s="44" t="e">
        <f>AVERAGE(#REF!)</f>
        <v>#REF!</v>
      </c>
      <c r="H103" s="44" t="e">
        <f>AVERAGE(#REF!)</f>
        <v>#REF!</v>
      </c>
      <c r="I103" s="44" t="e">
        <f>AVERAGE(#REF!)</f>
        <v>#REF!</v>
      </c>
      <c r="J103" s="44" t="e">
        <f>AVERAGE(#REF!)</f>
        <v>#REF!</v>
      </c>
      <c r="K103" s="43" t="e">
        <f>AVERAGE(#REF!)</f>
        <v>#REF!</v>
      </c>
      <c r="L103" s="8"/>
    </row>
    <row r="104" spans="1:12" ht="15.75" hidden="1">
      <c r="A104" s="8"/>
      <c r="B104" s="21"/>
      <c r="C104" s="44"/>
      <c r="D104" s="44"/>
      <c r="E104" s="44"/>
      <c r="F104" s="44"/>
      <c r="G104" s="44"/>
      <c r="H104" s="44"/>
      <c r="I104" s="44"/>
      <c r="J104" s="44"/>
      <c r="K104" s="43"/>
      <c r="L104" s="8"/>
    </row>
    <row r="105" spans="1:12" ht="15.75" hidden="1">
      <c r="A105" s="8"/>
      <c r="B105" s="29">
        <v>2007</v>
      </c>
      <c r="C105" s="44"/>
      <c r="D105" s="44"/>
      <c r="E105" s="44"/>
      <c r="F105" s="44"/>
      <c r="G105" s="44"/>
      <c r="H105" s="44"/>
      <c r="I105" s="44"/>
      <c r="J105" s="44"/>
      <c r="K105" s="43"/>
      <c r="L105" s="8"/>
    </row>
    <row r="106" spans="1:12" ht="18" hidden="1">
      <c r="A106" s="8"/>
      <c r="B106" s="21" t="s">
        <v>51</v>
      </c>
      <c r="C106" s="44" t="e">
        <f>AVERAGE(#REF!)</f>
        <v>#REF!</v>
      </c>
      <c r="D106" s="44" t="e">
        <f>AVERAGE(#REF!)</f>
        <v>#REF!</v>
      </c>
      <c r="E106" s="44" t="e">
        <f>AVERAGE(#REF!)</f>
        <v>#REF!</v>
      </c>
      <c r="F106" s="44" t="e">
        <f>AVERAGE(#REF!)</f>
        <v>#REF!</v>
      </c>
      <c r="G106" s="44" t="e">
        <f>AVERAGE(#REF!)</f>
        <v>#REF!</v>
      </c>
      <c r="H106" s="44" t="e">
        <f>AVERAGE(#REF!)</f>
        <v>#REF!</v>
      </c>
      <c r="I106" s="44" t="e">
        <f>AVERAGE(#REF!)</f>
        <v>#REF!</v>
      </c>
      <c r="J106" s="44" t="e">
        <f>AVERAGE(#REF!)</f>
        <v>#REF!</v>
      </c>
      <c r="K106" s="43" t="e">
        <f>AVERAGE(#REF!)</f>
        <v>#REF!</v>
      </c>
      <c r="L106" s="8"/>
    </row>
    <row r="107" spans="1:12" ht="18" hidden="1">
      <c r="A107" s="8"/>
      <c r="B107" s="21" t="s">
        <v>52</v>
      </c>
      <c r="C107" s="44" t="e">
        <f>AVERAGE(#REF!)</f>
        <v>#REF!</v>
      </c>
      <c r="D107" s="44" t="e">
        <f>AVERAGE(#REF!)</f>
        <v>#REF!</v>
      </c>
      <c r="E107" s="44" t="e">
        <f>AVERAGE(#REF!)</f>
        <v>#REF!</v>
      </c>
      <c r="F107" s="44" t="e">
        <f>AVERAGE(#REF!)</f>
        <v>#REF!</v>
      </c>
      <c r="G107" s="44" t="e">
        <f>AVERAGE(#REF!)</f>
        <v>#REF!</v>
      </c>
      <c r="H107" s="44" t="e">
        <f>AVERAGE(#REF!)</f>
        <v>#REF!</v>
      </c>
      <c r="I107" s="44" t="e">
        <f>AVERAGE(#REF!)</f>
        <v>#REF!</v>
      </c>
      <c r="J107" s="44" t="e">
        <f>AVERAGE(#REF!)</f>
        <v>#REF!</v>
      </c>
      <c r="K107" s="43" t="e">
        <f>AVERAGE(#REF!)</f>
        <v>#REF!</v>
      </c>
      <c r="L107" s="8"/>
    </row>
    <row r="108" spans="1:12" ht="18" hidden="1">
      <c r="A108" s="8"/>
      <c r="B108" s="21" t="s">
        <v>53</v>
      </c>
      <c r="C108" s="44" t="e">
        <f>AVERAGE(#REF!)</f>
        <v>#REF!</v>
      </c>
      <c r="D108" s="44" t="e">
        <f>AVERAGE(#REF!)</f>
        <v>#REF!</v>
      </c>
      <c r="E108" s="44" t="e">
        <f>AVERAGE(#REF!)</f>
        <v>#REF!</v>
      </c>
      <c r="F108" s="44" t="e">
        <f>AVERAGE(#REF!)</f>
        <v>#REF!</v>
      </c>
      <c r="G108" s="44" t="e">
        <f>AVERAGE(#REF!)</f>
        <v>#REF!</v>
      </c>
      <c r="H108" s="44" t="e">
        <f>AVERAGE(#REF!)</f>
        <v>#REF!</v>
      </c>
      <c r="I108" s="44" t="e">
        <f>AVERAGE(#REF!)</f>
        <v>#REF!</v>
      </c>
      <c r="J108" s="44" t="e">
        <f>AVERAGE(#REF!)</f>
        <v>#REF!</v>
      </c>
      <c r="K108" s="43" t="e">
        <f>AVERAGE(#REF!)</f>
        <v>#REF!</v>
      </c>
      <c r="L108" s="8"/>
    </row>
    <row r="109" spans="1:12" ht="18" hidden="1">
      <c r="A109" s="8"/>
      <c r="B109" s="21" t="s">
        <v>54</v>
      </c>
      <c r="C109" s="44" t="e">
        <f>AVERAGE(#REF!)</f>
        <v>#REF!</v>
      </c>
      <c r="D109" s="44" t="e">
        <f>AVERAGE(#REF!)</f>
        <v>#REF!</v>
      </c>
      <c r="E109" s="44" t="e">
        <f>AVERAGE(#REF!)</f>
        <v>#REF!</v>
      </c>
      <c r="F109" s="44" t="e">
        <f>AVERAGE(#REF!)</f>
        <v>#REF!</v>
      </c>
      <c r="G109" s="44" t="e">
        <f>AVERAGE(#REF!)</f>
        <v>#REF!</v>
      </c>
      <c r="H109" s="44" t="e">
        <f>AVERAGE(#REF!)</f>
        <v>#REF!</v>
      </c>
      <c r="I109" s="44" t="e">
        <f>AVERAGE(#REF!)</f>
        <v>#REF!</v>
      </c>
      <c r="J109" s="44" t="e">
        <f>AVERAGE(#REF!)</f>
        <v>#REF!</v>
      </c>
      <c r="K109" s="43" t="e">
        <f>AVERAGE(#REF!)</f>
        <v>#REF!</v>
      </c>
      <c r="L109" s="8"/>
    </row>
    <row r="110" spans="1:12" ht="15" customHeight="1" hidden="1">
      <c r="A110" s="8"/>
      <c r="B110" s="27"/>
      <c r="C110" s="44"/>
      <c r="D110" s="44"/>
      <c r="E110" s="44"/>
      <c r="F110" s="44"/>
      <c r="G110" s="44"/>
      <c r="H110" s="44"/>
      <c r="I110" s="44"/>
      <c r="J110" s="44"/>
      <c r="K110" s="43"/>
      <c r="L110" s="8"/>
    </row>
    <row r="111" spans="1:12" ht="15.75" hidden="1">
      <c r="A111" s="8"/>
      <c r="B111" s="30">
        <v>2008</v>
      </c>
      <c r="C111" s="44"/>
      <c r="D111" s="44"/>
      <c r="E111" s="44"/>
      <c r="F111" s="44"/>
      <c r="G111" s="44"/>
      <c r="H111" s="44"/>
      <c r="I111" s="44"/>
      <c r="J111" s="44"/>
      <c r="K111" s="43"/>
      <c r="L111" s="8"/>
    </row>
    <row r="112" spans="1:12" ht="18" hidden="1">
      <c r="A112" s="8"/>
      <c r="B112" s="27" t="s">
        <v>51</v>
      </c>
      <c r="C112" s="44" t="e">
        <f>AVERAGE(#REF!)</f>
        <v>#REF!</v>
      </c>
      <c r="D112" s="44" t="e">
        <f>AVERAGE(#REF!)</f>
        <v>#REF!</v>
      </c>
      <c r="E112" s="44" t="e">
        <f>AVERAGE(#REF!)</f>
        <v>#REF!</v>
      </c>
      <c r="F112" s="44" t="e">
        <f>AVERAGE(#REF!)</f>
        <v>#REF!</v>
      </c>
      <c r="G112" s="44" t="e">
        <f>AVERAGE(#REF!)</f>
        <v>#REF!</v>
      </c>
      <c r="H112" s="44" t="e">
        <f>AVERAGE(#REF!)</f>
        <v>#REF!</v>
      </c>
      <c r="I112" s="44" t="e">
        <f>AVERAGE(#REF!)</f>
        <v>#REF!</v>
      </c>
      <c r="J112" s="44" t="e">
        <f>AVERAGE(#REF!)</f>
        <v>#REF!</v>
      </c>
      <c r="K112" s="43" t="e">
        <f>AVERAGE(#REF!)</f>
        <v>#REF!</v>
      </c>
      <c r="L112" s="8"/>
    </row>
    <row r="113" spans="1:12" ht="18" hidden="1">
      <c r="A113" s="8"/>
      <c r="B113" s="27" t="s">
        <v>52</v>
      </c>
      <c r="C113" s="44" t="e">
        <f>AVERAGE(#REF!)</f>
        <v>#REF!</v>
      </c>
      <c r="D113" s="44" t="e">
        <f>AVERAGE(#REF!)</f>
        <v>#REF!</v>
      </c>
      <c r="E113" s="44" t="e">
        <f>AVERAGE(#REF!)</f>
        <v>#REF!</v>
      </c>
      <c r="F113" s="44" t="e">
        <f>AVERAGE(#REF!)</f>
        <v>#REF!</v>
      </c>
      <c r="G113" s="44" t="e">
        <f>AVERAGE(#REF!)</f>
        <v>#REF!</v>
      </c>
      <c r="H113" s="44" t="e">
        <f>AVERAGE(#REF!)</f>
        <v>#REF!</v>
      </c>
      <c r="I113" s="44" t="e">
        <f>AVERAGE(#REF!)</f>
        <v>#REF!</v>
      </c>
      <c r="J113" s="44" t="e">
        <f>AVERAGE(#REF!)</f>
        <v>#REF!</v>
      </c>
      <c r="K113" s="43" t="e">
        <f>AVERAGE(#REF!)</f>
        <v>#REF!</v>
      </c>
      <c r="L113" s="8"/>
    </row>
    <row r="114" spans="1:12" ht="18" hidden="1">
      <c r="A114" s="8"/>
      <c r="B114" s="27" t="s">
        <v>53</v>
      </c>
      <c r="C114" s="44" t="e">
        <f>AVERAGE(#REF!)</f>
        <v>#REF!</v>
      </c>
      <c r="D114" s="44" t="e">
        <f>AVERAGE(#REF!)</f>
        <v>#REF!</v>
      </c>
      <c r="E114" s="44" t="e">
        <f>AVERAGE(#REF!)</f>
        <v>#REF!</v>
      </c>
      <c r="F114" s="44" t="e">
        <f>AVERAGE(#REF!)</f>
        <v>#REF!</v>
      </c>
      <c r="G114" s="44" t="e">
        <f>AVERAGE(#REF!)</f>
        <v>#REF!</v>
      </c>
      <c r="H114" s="44" t="e">
        <f>AVERAGE(#REF!)</f>
        <v>#REF!</v>
      </c>
      <c r="I114" s="44" t="e">
        <f>AVERAGE(#REF!)</f>
        <v>#REF!</v>
      </c>
      <c r="J114" s="44" t="e">
        <f>AVERAGE(#REF!)</f>
        <v>#REF!</v>
      </c>
      <c r="K114" s="43" t="e">
        <f>AVERAGE(#REF!)</f>
        <v>#REF!</v>
      </c>
      <c r="L114" s="8"/>
    </row>
    <row r="115" spans="1:12" ht="18" hidden="1">
      <c r="A115" s="8"/>
      <c r="B115" s="27" t="s">
        <v>54</v>
      </c>
      <c r="C115" s="44" t="e">
        <f>AVERAGE(#REF!)</f>
        <v>#REF!</v>
      </c>
      <c r="D115" s="44" t="e">
        <f>AVERAGE(#REF!)</f>
        <v>#REF!</v>
      </c>
      <c r="E115" s="44" t="e">
        <f>AVERAGE(#REF!)</f>
        <v>#REF!</v>
      </c>
      <c r="F115" s="44" t="e">
        <f>AVERAGE(#REF!)</f>
        <v>#REF!</v>
      </c>
      <c r="G115" s="44" t="e">
        <f>AVERAGE(#REF!)</f>
        <v>#REF!</v>
      </c>
      <c r="H115" s="44" t="e">
        <f>AVERAGE(#REF!)</f>
        <v>#REF!</v>
      </c>
      <c r="I115" s="44" t="e">
        <f>AVERAGE(#REF!)</f>
        <v>#REF!</v>
      </c>
      <c r="J115" s="44" t="e">
        <f>AVERAGE(#REF!)</f>
        <v>#REF!</v>
      </c>
      <c r="K115" s="43" t="e">
        <f>AVERAGE(#REF!)</f>
        <v>#REF!</v>
      </c>
      <c r="L115" s="8"/>
    </row>
    <row r="116" spans="1:12" ht="15.75" hidden="1">
      <c r="A116" s="8"/>
      <c r="B116" s="27"/>
      <c r="C116" s="44"/>
      <c r="D116" s="44"/>
      <c r="E116" s="44"/>
      <c r="F116" s="44"/>
      <c r="G116" s="44"/>
      <c r="H116" s="44"/>
      <c r="I116" s="44"/>
      <c r="J116" s="44"/>
      <c r="K116" s="43"/>
      <c r="L116" s="8"/>
    </row>
    <row r="117" spans="1:12" ht="15.75" hidden="1">
      <c r="A117" s="8"/>
      <c r="B117" s="30">
        <v>2009</v>
      </c>
      <c r="C117" s="44"/>
      <c r="D117" s="44"/>
      <c r="E117" s="44"/>
      <c r="F117" s="44"/>
      <c r="G117" s="44"/>
      <c r="H117" s="44"/>
      <c r="I117" s="44"/>
      <c r="J117" s="44"/>
      <c r="K117" s="43"/>
      <c r="L117" s="8"/>
    </row>
    <row r="118" spans="1:12" ht="18" hidden="1">
      <c r="A118" s="8"/>
      <c r="B118" s="27" t="s">
        <v>51</v>
      </c>
      <c r="C118" s="44" t="e">
        <f>AVERAGE(#REF!)</f>
        <v>#REF!</v>
      </c>
      <c r="D118" s="44" t="e">
        <f>AVERAGE(#REF!)</f>
        <v>#REF!</v>
      </c>
      <c r="E118" s="44" t="e">
        <f>AVERAGE(#REF!)</f>
        <v>#REF!</v>
      </c>
      <c r="F118" s="44" t="e">
        <f>AVERAGE(#REF!)</f>
        <v>#REF!</v>
      </c>
      <c r="G118" s="44" t="e">
        <f>AVERAGE(#REF!)</f>
        <v>#REF!</v>
      </c>
      <c r="H118" s="44" t="e">
        <f>AVERAGE(#REF!)</f>
        <v>#REF!</v>
      </c>
      <c r="I118" s="44" t="e">
        <f>AVERAGE(#REF!)</f>
        <v>#REF!</v>
      </c>
      <c r="J118" s="44" t="e">
        <f>AVERAGE(#REF!)</f>
        <v>#REF!</v>
      </c>
      <c r="K118" s="43" t="e">
        <f>AVERAGE(#REF!)</f>
        <v>#REF!</v>
      </c>
      <c r="L118" s="8"/>
    </row>
    <row r="119" spans="1:12" ht="18" hidden="1">
      <c r="A119" s="8"/>
      <c r="B119" s="27" t="s">
        <v>52</v>
      </c>
      <c r="C119" s="44" t="e">
        <f>AVERAGE(#REF!)</f>
        <v>#REF!</v>
      </c>
      <c r="D119" s="44" t="e">
        <f>AVERAGE(#REF!)</f>
        <v>#REF!</v>
      </c>
      <c r="E119" s="44" t="e">
        <f>AVERAGE(#REF!)</f>
        <v>#REF!</v>
      </c>
      <c r="F119" s="44" t="e">
        <f>AVERAGE(#REF!)</f>
        <v>#REF!</v>
      </c>
      <c r="G119" s="44" t="e">
        <f>AVERAGE(#REF!)</f>
        <v>#REF!</v>
      </c>
      <c r="H119" s="44" t="e">
        <f>AVERAGE(#REF!)</f>
        <v>#REF!</v>
      </c>
      <c r="I119" s="44" t="e">
        <f>AVERAGE(#REF!)</f>
        <v>#REF!</v>
      </c>
      <c r="J119" s="44" t="e">
        <f>AVERAGE(#REF!)</f>
        <v>#REF!</v>
      </c>
      <c r="K119" s="43" t="e">
        <f>AVERAGE(#REF!)</f>
        <v>#REF!</v>
      </c>
      <c r="L119" s="8"/>
    </row>
    <row r="120" spans="1:12" ht="18" hidden="1">
      <c r="A120" s="8"/>
      <c r="B120" s="27" t="s">
        <v>53</v>
      </c>
      <c r="C120" s="44" t="e">
        <f>AVERAGE(#REF!)</f>
        <v>#REF!</v>
      </c>
      <c r="D120" s="44" t="e">
        <f>AVERAGE(#REF!)</f>
        <v>#REF!</v>
      </c>
      <c r="E120" s="44" t="e">
        <f>AVERAGE(#REF!)</f>
        <v>#REF!</v>
      </c>
      <c r="F120" s="44" t="e">
        <f>AVERAGE(#REF!)</f>
        <v>#REF!</v>
      </c>
      <c r="G120" s="44" t="e">
        <f>AVERAGE(#REF!)</f>
        <v>#REF!</v>
      </c>
      <c r="H120" s="44" t="e">
        <f>AVERAGE(#REF!)</f>
        <v>#REF!</v>
      </c>
      <c r="I120" s="44" t="e">
        <f>AVERAGE(#REF!)</f>
        <v>#REF!</v>
      </c>
      <c r="J120" s="44" t="e">
        <f>AVERAGE(#REF!)</f>
        <v>#REF!</v>
      </c>
      <c r="K120" s="43" t="e">
        <f>AVERAGE(#REF!)</f>
        <v>#REF!</v>
      </c>
      <c r="L120" s="8"/>
    </row>
    <row r="121" spans="1:12" ht="18" hidden="1">
      <c r="A121" s="8"/>
      <c r="B121" s="27" t="s">
        <v>54</v>
      </c>
      <c r="C121" s="44" t="e">
        <f>AVERAGE(#REF!)</f>
        <v>#REF!</v>
      </c>
      <c r="D121" s="44" t="e">
        <f>AVERAGE(#REF!)</f>
        <v>#REF!</v>
      </c>
      <c r="E121" s="44" t="e">
        <f>AVERAGE(#REF!)</f>
        <v>#REF!</v>
      </c>
      <c r="F121" s="44" t="e">
        <f>AVERAGE(#REF!)</f>
        <v>#REF!</v>
      </c>
      <c r="G121" s="44" t="e">
        <f>AVERAGE(#REF!)</f>
        <v>#REF!</v>
      </c>
      <c r="H121" s="44" t="e">
        <f>AVERAGE(#REF!)</f>
        <v>#REF!</v>
      </c>
      <c r="I121" s="44" t="e">
        <f>AVERAGE(#REF!)</f>
        <v>#REF!</v>
      </c>
      <c r="J121" s="44" t="e">
        <f>AVERAGE(#REF!)</f>
        <v>#REF!</v>
      </c>
      <c r="K121" s="43" t="e">
        <f>AVERAGE(#REF!)</f>
        <v>#REF!</v>
      </c>
      <c r="L121" s="8"/>
    </row>
    <row r="122" spans="1:12" ht="15.75" hidden="1">
      <c r="A122" s="8"/>
      <c r="B122" s="27"/>
      <c r="C122" s="44"/>
      <c r="D122" s="44"/>
      <c r="E122" s="44"/>
      <c r="F122" s="44"/>
      <c r="G122" s="44"/>
      <c r="H122" s="44"/>
      <c r="I122" s="44"/>
      <c r="J122" s="44"/>
      <c r="K122" s="43"/>
      <c r="L122" s="8"/>
    </row>
    <row r="123" spans="1:12" ht="15.75" hidden="1">
      <c r="A123" s="30">
        <v>2010</v>
      </c>
      <c r="B123" s="30">
        <v>2010</v>
      </c>
      <c r="C123" s="44"/>
      <c r="D123" s="44"/>
      <c r="E123" s="44"/>
      <c r="F123" s="44"/>
      <c r="G123" s="44"/>
      <c r="H123" s="44"/>
      <c r="I123" s="44"/>
      <c r="J123" s="44"/>
      <c r="K123" s="43"/>
      <c r="L123" s="8"/>
    </row>
    <row r="124" spans="1:12" ht="18" hidden="1">
      <c r="A124" s="67" t="s">
        <v>69</v>
      </c>
      <c r="B124" s="27" t="s">
        <v>51</v>
      </c>
      <c r="C124" s="44">
        <f aca="true" t="shared" si="0" ref="C124:K124">AVERAGE(C147:C149)</f>
        <v>922.1666666666666</v>
      </c>
      <c r="D124" s="44">
        <f t="shared" si="0"/>
        <v>644.8000000000001</v>
      </c>
      <c r="E124" s="44">
        <f t="shared" si="0"/>
        <v>888.2666666666668</v>
      </c>
      <c r="F124" s="44">
        <f t="shared" si="0"/>
        <v>595.7333333333333</v>
      </c>
      <c r="G124" s="44">
        <f t="shared" si="0"/>
        <v>616.6</v>
      </c>
      <c r="H124" s="44">
        <f t="shared" si="0"/>
        <v>799.4</v>
      </c>
      <c r="I124" s="44">
        <f t="shared" si="0"/>
        <v>428.26666666666665</v>
      </c>
      <c r="J124" s="44">
        <f t="shared" si="0"/>
        <v>825.2333333333332</v>
      </c>
      <c r="K124" s="43">
        <f t="shared" si="0"/>
        <v>858.7666666666668</v>
      </c>
      <c r="L124" s="8"/>
    </row>
    <row r="125" spans="1:12" ht="18" hidden="1">
      <c r="A125" s="67" t="s">
        <v>70</v>
      </c>
      <c r="B125" s="27" t="s">
        <v>52</v>
      </c>
      <c r="C125" s="44">
        <f aca="true" t="shared" si="1" ref="C125:K125">AVERAGE(C150:C152)</f>
        <v>954.5</v>
      </c>
      <c r="D125" s="44">
        <f t="shared" si="1"/>
        <v>630.5</v>
      </c>
      <c r="E125" s="44">
        <f t="shared" si="1"/>
        <v>895.4666666666667</v>
      </c>
      <c r="F125" s="44">
        <f t="shared" si="1"/>
        <v>604.7333333333332</v>
      </c>
      <c r="G125" s="44">
        <f t="shared" si="1"/>
        <v>615.8333333333334</v>
      </c>
      <c r="H125" s="44">
        <f t="shared" si="1"/>
        <v>799.4</v>
      </c>
      <c r="I125" s="44">
        <f t="shared" si="1"/>
        <v>431</v>
      </c>
      <c r="J125" s="44">
        <f t="shared" si="1"/>
        <v>844.6</v>
      </c>
      <c r="K125" s="43">
        <f t="shared" si="1"/>
        <v>877.4666666666666</v>
      </c>
      <c r="L125" s="8"/>
    </row>
    <row r="126" spans="1:12" ht="18" hidden="1">
      <c r="A126" s="68" t="s">
        <v>71</v>
      </c>
      <c r="B126" s="27" t="s">
        <v>53</v>
      </c>
      <c r="C126" s="44">
        <f aca="true" t="shared" si="2" ref="C126:K126">AVERAGE(C153:C155)</f>
        <v>938.8333333333334</v>
      </c>
      <c r="D126" s="44">
        <f t="shared" si="2"/>
        <v>643.1999999999999</v>
      </c>
      <c r="E126" s="44">
        <f t="shared" si="2"/>
        <v>931.1999999999999</v>
      </c>
      <c r="F126" s="44">
        <f t="shared" si="2"/>
        <v>609.0666666666666</v>
      </c>
      <c r="G126" s="44">
        <f t="shared" si="2"/>
        <v>613.2333333333332</v>
      </c>
      <c r="H126" s="44">
        <f t="shared" si="2"/>
        <v>789.7999999999998</v>
      </c>
      <c r="I126" s="44">
        <f t="shared" si="2"/>
        <v>430.7</v>
      </c>
      <c r="J126" s="44">
        <f t="shared" si="2"/>
        <v>856.4333333333334</v>
      </c>
      <c r="K126" s="43">
        <f t="shared" si="2"/>
        <v>879.5666666666666</v>
      </c>
      <c r="L126" s="8"/>
    </row>
    <row r="127" spans="1:12" ht="18" hidden="1">
      <c r="A127" s="68" t="s">
        <v>72</v>
      </c>
      <c r="B127" s="27" t="s">
        <v>54</v>
      </c>
      <c r="C127" s="44">
        <f aca="true" t="shared" si="3" ref="C127:K127">AVERAGE(C156:C158)</f>
        <v>937.9666666666666</v>
      </c>
      <c r="D127" s="44">
        <f t="shared" si="3"/>
        <v>652.9333333333333</v>
      </c>
      <c r="E127" s="44">
        <f t="shared" si="3"/>
        <v>930.5</v>
      </c>
      <c r="F127" s="44">
        <f t="shared" si="3"/>
        <v>643.1</v>
      </c>
      <c r="G127" s="44">
        <f t="shared" si="3"/>
        <v>616.6</v>
      </c>
      <c r="H127" s="44">
        <f t="shared" si="3"/>
        <v>810.7666666666668</v>
      </c>
      <c r="I127" s="44">
        <f t="shared" si="3"/>
        <v>431.5</v>
      </c>
      <c r="J127" s="44">
        <f t="shared" si="3"/>
        <v>873.0333333333334</v>
      </c>
      <c r="K127" s="43">
        <f t="shared" si="3"/>
        <v>882.5666666666666</v>
      </c>
      <c r="L127" s="8"/>
    </row>
    <row r="128" spans="1:12" ht="8.25" customHeight="1" hidden="1">
      <c r="A128" s="68"/>
      <c r="B128" s="27"/>
      <c r="C128" s="44"/>
      <c r="D128" s="44"/>
      <c r="E128" s="44"/>
      <c r="F128" s="44"/>
      <c r="G128" s="44"/>
      <c r="H128" s="44"/>
      <c r="I128" s="44"/>
      <c r="J128" s="44"/>
      <c r="K128" s="43"/>
      <c r="L128" s="8"/>
    </row>
    <row r="129" spans="1:12" ht="15.75">
      <c r="A129" s="30">
        <v>2011</v>
      </c>
      <c r="B129" s="30">
        <v>2011</v>
      </c>
      <c r="C129" s="44"/>
      <c r="D129" s="44"/>
      <c r="E129" s="44"/>
      <c r="F129" s="44"/>
      <c r="G129" s="44"/>
      <c r="H129" s="44"/>
      <c r="I129" s="44"/>
      <c r="J129" s="44"/>
      <c r="K129" s="43"/>
      <c r="L129" s="8"/>
    </row>
    <row r="130" spans="1:12" ht="18">
      <c r="A130" s="68" t="s">
        <v>73</v>
      </c>
      <c r="B130" s="27" t="s">
        <v>51</v>
      </c>
      <c r="C130" s="44">
        <f>AVERAGE(C161:C163)</f>
        <v>963.3666666666668</v>
      </c>
      <c r="D130" s="44">
        <f aca="true" t="shared" si="4" ref="D130:K130">AVERAGE(D161:D163)</f>
        <v>676.5</v>
      </c>
      <c r="E130" s="44">
        <f t="shared" si="4"/>
        <v>922.5333333333333</v>
      </c>
      <c r="F130" s="44">
        <f t="shared" si="4"/>
        <v>645.7</v>
      </c>
      <c r="G130" s="44">
        <f t="shared" si="4"/>
        <v>791.1</v>
      </c>
      <c r="H130" s="44">
        <f t="shared" si="4"/>
        <v>892.0333333333333</v>
      </c>
      <c r="I130" s="44">
        <f t="shared" si="4"/>
        <v>434.59999999999997</v>
      </c>
      <c r="J130" s="44">
        <f t="shared" si="4"/>
        <v>883.4666666666666</v>
      </c>
      <c r="K130" s="43">
        <f t="shared" si="4"/>
        <v>903</v>
      </c>
      <c r="L130" s="8"/>
    </row>
    <row r="131" spans="1:12" ht="18">
      <c r="A131" s="68" t="s">
        <v>70</v>
      </c>
      <c r="B131" s="27" t="s">
        <v>52</v>
      </c>
      <c r="C131" s="44">
        <f>AVERAGE(C164:C166)</f>
        <v>1022.5999999999999</v>
      </c>
      <c r="D131" s="44">
        <f aca="true" t="shared" si="5" ref="D131:K131">AVERAGE(D164:D166)</f>
        <v>687.7666666666668</v>
      </c>
      <c r="E131" s="44">
        <f t="shared" si="5"/>
        <v>953.6333333333333</v>
      </c>
      <c r="F131" s="44">
        <f t="shared" si="5"/>
        <v>649.3333333333334</v>
      </c>
      <c r="G131" s="44">
        <f t="shared" si="5"/>
        <v>791.4</v>
      </c>
      <c r="H131" s="44">
        <f t="shared" si="5"/>
        <v>938.7000000000002</v>
      </c>
      <c r="I131" s="44">
        <f t="shared" si="5"/>
        <v>440.23333333333335</v>
      </c>
      <c r="J131" s="44">
        <f t="shared" si="5"/>
        <v>909.6666666666666</v>
      </c>
      <c r="K131" s="43">
        <f t="shared" si="5"/>
        <v>944.2666666666668</v>
      </c>
      <c r="L131" s="8"/>
    </row>
    <row r="132" spans="1:12" ht="18">
      <c r="A132" s="68" t="s">
        <v>71</v>
      </c>
      <c r="B132" s="27" t="s">
        <v>53</v>
      </c>
      <c r="C132" s="44">
        <f aca="true" t="shared" si="6" ref="C132:K132">AVERAGE(C167:C169)</f>
        <v>1035.0666666666668</v>
      </c>
      <c r="D132" s="44">
        <f t="shared" si="6"/>
        <v>797.1</v>
      </c>
      <c r="E132" s="44">
        <f t="shared" si="6"/>
        <v>986.0333333333334</v>
      </c>
      <c r="F132" s="44">
        <f t="shared" si="6"/>
        <v>655.3333333333333</v>
      </c>
      <c r="G132" s="44">
        <f t="shared" si="6"/>
        <v>801.9333333333334</v>
      </c>
      <c r="H132" s="44">
        <f t="shared" si="6"/>
        <v>1010.7000000000002</v>
      </c>
      <c r="I132" s="44">
        <f t="shared" si="6"/>
        <v>458.1666666666667</v>
      </c>
      <c r="J132" s="44">
        <f t="shared" si="6"/>
        <v>985.6999999999999</v>
      </c>
      <c r="K132" s="43">
        <f t="shared" si="6"/>
        <v>973</v>
      </c>
      <c r="L132" s="8"/>
    </row>
    <row r="133" spans="1:12" ht="18">
      <c r="A133" s="68" t="s">
        <v>72</v>
      </c>
      <c r="B133" s="27" t="s">
        <v>54</v>
      </c>
      <c r="C133" s="44">
        <f aca="true" t="shared" si="7" ref="C133:K133">AVERAGE(C170:C172)</f>
        <v>1095.8333333333333</v>
      </c>
      <c r="D133" s="44">
        <f t="shared" si="7"/>
        <v>839.6333333333332</v>
      </c>
      <c r="E133" s="44">
        <f t="shared" si="7"/>
        <v>1010.0666666666666</v>
      </c>
      <c r="F133" s="44">
        <f t="shared" si="7"/>
        <v>655.9333333333333</v>
      </c>
      <c r="G133" s="44">
        <f t="shared" si="7"/>
        <v>835.6</v>
      </c>
      <c r="H133" s="44">
        <f t="shared" si="7"/>
        <v>990.5</v>
      </c>
      <c r="I133" s="44">
        <f t="shared" si="7"/>
        <v>478.56666666666666</v>
      </c>
      <c r="J133" s="44">
        <f t="shared" si="7"/>
        <v>1014.5</v>
      </c>
      <c r="K133" s="43">
        <f t="shared" si="7"/>
        <v>1013.8000000000001</v>
      </c>
      <c r="L133" s="8"/>
    </row>
    <row r="134" spans="1:12" ht="15.75">
      <c r="A134" s="68"/>
      <c r="B134" s="27"/>
      <c r="C134" s="44"/>
      <c r="D134" s="44"/>
      <c r="E134" s="44"/>
      <c r="F134" s="44"/>
      <c r="G134" s="44"/>
      <c r="H134" s="44"/>
      <c r="I134" s="44"/>
      <c r="J134" s="44"/>
      <c r="K134" s="43"/>
      <c r="L134" s="8"/>
    </row>
    <row r="135" spans="1:12" ht="15.75">
      <c r="A135" s="30">
        <v>2012</v>
      </c>
      <c r="B135" s="30">
        <v>2012</v>
      </c>
      <c r="C135" s="44"/>
      <c r="D135" s="44"/>
      <c r="E135" s="44"/>
      <c r="F135" s="44"/>
      <c r="G135" s="44"/>
      <c r="H135" s="44"/>
      <c r="I135" s="44"/>
      <c r="J135" s="44"/>
      <c r="K135" s="43"/>
      <c r="L135" s="8"/>
    </row>
    <row r="136" spans="1:12" ht="18">
      <c r="A136" s="68" t="s">
        <v>73</v>
      </c>
      <c r="B136" s="27" t="s">
        <v>51</v>
      </c>
      <c r="C136" s="44">
        <f>AVERAGE(C175:C177)</f>
        <v>1143.2</v>
      </c>
      <c r="D136" s="44">
        <f aca="true" t="shared" si="8" ref="D136:K136">AVERAGE(D175:D177)</f>
        <v>890.0333333333333</v>
      </c>
      <c r="E136" s="44">
        <f t="shared" si="8"/>
        <v>1257.6999999999998</v>
      </c>
      <c r="F136" s="44">
        <f t="shared" si="8"/>
        <v>663.2333333333333</v>
      </c>
      <c r="G136" s="44">
        <f t="shared" si="8"/>
        <v>835.6</v>
      </c>
      <c r="H136" s="44">
        <f t="shared" si="8"/>
        <v>971.5333333333333</v>
      </c>
      <c r="I136" s="44">
        <f t="shared" si="8"/>
        <v>479.4666666666667</v>
      </c>
      <c r="J136" s="44">
        <f t="shared" si="8"/>
        <v>1067.4</v>
      </c>
      <c r="K136" s="43">
        <f t="shared" si="8"/>
        <v>1108.1333333333334</v>
      </c>
      <c r="L136" s="8"/>
    </row>
    <row r="137" spans="1:12" ht="18">
      <c r="A137" s="68" t="s">
        <v>70</v>
      </c>
      <c r="B137" s="27" t="s">
        <v>52</v>
      </c>
      <c r="C137" s="44">
        <f>AVERAGE(C178:C180)</f>
        <v>1198.2</v>
      </c>
      <c r="D137" s="44">
        <f aca="true" t="shared" si="9" ref="D137:K137">AVERAGE(D178:D180)</f>
        <v>943.6666666666666</v>
      </c>
      <c r="E137" s="44">
        <f t="shared" si="9"/>
        <v>1289.2</v>
      </c>
      <c r="F137" s="44">
        <f t="shared" si="9"/>
        <v>670.0333333333334</v>
      </c>
      <c r="G137" s="44">
        <f t="shared" si="9"/>
        <v>835.6</v>
      </c>
      <c r="H137" s="44">
        <f t="shared" si="9"/>
        <v>973.8333333333334</v>
      </c>
      <c r="I137" s="44">
        <f t="shared" si="9"/>
        <v>456.6333333333334</v>
      </c>
      <c r="J137" s="44">
        <f t="shared" si="9"/>
        <v>1085.7333333333333</v>
      </c>
      <c r="K137" s="43">
        <f t="shared" si="9"/>
        <v>1148.3666666666668</v>
      </c>
      <c r="L137" s="8"/>
    </row>
    <row r="138" spans="1:12" ht="18">
      <c r="A138" s="68" t="s">
        <v>71</v>
      </c>
      <c r="B138" s="27" t="s">
        <v>53</v>
      </c>
      <c r="C138" s="44">
        <f>AVERAGE(C181:C183)</f>
        <v>1161.1666666666667</v>
      </c>
      <c r="D138" s="44">
        <f aca="true" t="shared" si="10" ref="D138:K138">AVERAGE(D181:D183)</f>
        <v>964.8333333333334</v>
      </c>
      <c r="E138" s="44">
        <f t="shared" si="10"/>
        <v>1270.5666666666666</v>
      </c>
      <c r="F138" s="44">
        <f t="shared" si="10"/>
        <v>691.9</v>
      </c>
      <c r="G138" s="44">
        <f t="shared" si="10"/>
        <v>835.6</v>
      </c>
      <c r="H138" s="44">
        <f t="shared" si="10"/>
        <v>976.8000000000001</v>
      </c>
      <c r="I138" s="44">
        <f t="shared" si="10"/>
        <v>438.5666666666666</v>
      </c>
      <c r="J138" s="44">
        <f t="shared" si="10"/>
        <v>1141.5333333333335</v>
      </c>
      <c r="K138" s="43">
        <f t="shared" si="10"/>
        <v>1127.1333333333332</v>
      </c>
      <c r="L138" s="8"/>
    </row>
    <row r="139" spans="1:12" ht="15.75" customHeight="1">
      <c r="A139" s="68" t="s">
        <v>72</v>
      </c>
      <c r="B139" s="27" t="s">
        <v>54</v>
      </c>
      <c r="C139" s="44">
        <f aca="true" t="shared" si="11" ref="C139:K139">AVERAGE(C184:C186)</f>
        <v>1189.7333333333333</v>
      </c>
      <c r="D139" s="44">
        <f t="shared" si="11"/>
        <v>936.7333333333335</v>
      </c>
      <c r="E139" s="44">
        <f t="shared" si="11"/>
        <v>1281.7</v>
      </c>
      <c r="F139" s="44">
        <f t="shared" si="11"/>
        <v>693.3333333333334</v>
      </c>
      <c r="G139" s="44">
        <f t="shared" si="11"/>
        <v>835.6</v>
      </c>
      <c r="H139" s="44">
        <f t="shared" si="11"/>
        <v>1027.7</v>
      </c>
      <c r="I139" s="44">
        <f t="shared" si="11"/>
        <v>443.1000000000001</v>
      </c>
      <c r="J139" s="44">
        <f t="shared" si="11"/>
        <v>1168.2</v>
      </c>
      <c r="K139" s="43">
        <f t="shared" si="11"/>
        <v>1146.8</v>
      </c>
      <c r="L139" s="8"/>
    </row>
    <row r="140" spans="1:12" ht="15.75">
      <c r="A140" s="8"/>
      <c r="B140" s="27"/>
      <c r="C140" s="44"/>
      <c r="D140" s="44"/>
      <c r="E140" s="44"/>
      <c r="F140" s="44"/>
      <c r="G140" s="44"/>
      <c r="H140" s="44"/>
      <c r="I140" s="44"/>
      <c r="J140" s="44"/>
      <c r="K140" s="43"/>
      <c r="L140" s="8"/>
    </row>
    <row r="141" spans="1:12" ht="15.75">
      <c r="A141" s="30">
        <v>2013</v>
      </c>
      <c r="B141" s="30">
        <v>2013</v>
      </c>
      <c r="C141" s="44"/>
      <c r="D141" s="44"/>
      <c r="E141" s="44"/>
      <c r="F141" s="44"/>
      <c r="G141" s="44"/>
      <c r="H141" s="44"/>
      <c r="I141" s="44"/>
      <c r="J141" s="44"/>
      <c r="K141" s="43"/>
      <c r="L141" s="8"/>
    </row>
    <row r="142" spans="1:12" ht="18">
      <c r="A142" s="68" t="s">
        <v>73</v>
      </c>
      <c r="B142" s="27" t="s">
        <v>51</v>
      </c>
      <c r="C142" s="44">
        <f>AVERAGE(C189:C191)</f>
        <v>1240.2</v>
      </c>
      <c r="D142" s="44">
        <f aca="true" t="shared" si="12" ref="D142:K142">AVERAGE(D189:D191)</f>
        <v>923.2333333333332</v>
      </c>
      <c r="E142" s="44">
        <f t="shared" si="12"/>
        <v>1355.2</v>
      </c>
      <c r="F142" s="44">
        <f t="shared" si="12"/>
        <v>699.1666666666666</v>
      </c>
      <c r="G142" s="44">
        <f t="shared" si="12"/>
        <v>835.6</v>
      </c>
      <c r="H142" s="44">
        <f t="shared" si="12"/>
        <v>1028.5333333333335</v>
      </c>
      <c r="I142" s="44">
        <f t="shared" si="12"/>
        <v>448.56666666666666</v>
      </c>
      <c r="J142" s="44">
        <f t="shared" si="12"/>
        <v>1171.2</v>
      </c>
      <c r="K142" s="43">
        <f t="shared" si="12"/>
        <v>1192.5666666666666</v>
      </c>
      <c r="L142" s="8"/>
    </row>
    <row r="143" spans="1:12" ht="18">
      <c r="A143" s="68" t="s">
        <v>70</v>
      </c>
      <c r="B143" s="27"/>
      <c r="C143" s="44">
        <f aca="true" t="shared" si="13" ref="C143:K143">AVERAGE(C192:C194)</f>
        <v>1305.4999999999998</v>
      </c>
      <c r="D143" s="44">
        <f t="shared" si="13"/>
        <v>1021.3000000000001</v>
      </c>
      <c r="E143" s="44">
        <f t="shared" si="13"/>
        <v>1354.5333333333335</v>
      </c>
      <c r="F143" s="44">
        <f t="shared" si="13"/>
        <v>734.1666666666666</v>
      </c>
      <c r="G143" s="44">
        <f t="shared" si="13"/>
        <v>860</v>
      </c>
      <c r="H143" s="44">
        <f t="shared" si="13"/>
        <v>1031.4666666666667</v>
      </c>
      <c r="I143" s="44">
        <f t="shared" si="13"/>
        <v>465.5</v>
      </c>
      <c r="J143" s="44">
        <f t="shared" si="13"/>
        <v>1175.2</v>
      </c>
      <c r="K143" s="43">
        <f t="shared" si="13"/>
        <v>1234.2</v>
      </c>
      <c r="L143" s="8"/>
    </row>
    <row r="144" spans="1:12" ht="18">
      <c r="A144" s="68" t="s">
        <v>71</v>
      </c>
      <c r="B144" s="31"/>
      <c r="C144" s="44">
        <f>AVERAGE(C195:C197)</f>
        <v>1315.5333333333335</v>
      </c>
      <c r="D144" s="44">
        <f aca="true" t="shared" si="14" ref="D144:K144">AVERAGE(D195:D197)</f>
        <v>1035.9333333333334</v>
      </c>
      <c r="E144" s="44">
        <f t="shared" si="14"/>
        <v>1356.1333333333334</v>
      </c>
      <c r="F144" s="44">
        <f t="shared" si="14"/>
        <v>858.1666666666666</v>
      </c>
      <c r="G144" s="44">
        <f t="shared" si="14"/>
        <v>872.2000000000002</v>
      </c>
      <c r="H144" s="44">
        <f t="shared" si="14"/>
        <v>1089.6333333333334</v>
      </c>
      <c r="I144" s="44">
        <f t="shared" si="14"/>
        <v>474.3333333333333</v>
      </c>
      <c r="J144" s="44">
        <f t="shared" si="14"/>
        <v>1184.6000000000001</v>
      </c>
      <c r="K144" s="43">
        <f t="shared" si="14"/>
        <v>1249.6666666666667</v>
      </c>
      <c r="L144" s="8"/>
    </row>
    <row r="145" spans="1:12" ht="18">
      <c r="A145" s="68" t="s">
        <v>72</v>
      </c>
      <c r="B145" s="27"/>
      <c r="C145" s="44">
        <f>AVERAGE(C198:C200)</f>
        <v>1315.7085089812533</v>
      </c>
      <c r="D145" s="44">
        <f aca="true" t="shared" si="15" ref="D145:K145">AVERAGE(D198:D200)</f>
        <v>1002.8655988781529</v>
      </c>
      <c r="E145" s="44">
        <f t="shared" si="15"/>
        <v>1358.1132449888507</v>
      </c>
      <c r="F145" s="44">
        <f t="shared" si="15"/>
        <v>854.5097064682992</v>
      </c>
      <c r="G145" s="44">
        <f t="shared" si="15"/>
        <v>872.1231784672494</v>
      </c>
      <c r="H145" s="44">
        <f t="shared" si="15"/>
        <v>1124.0872971866095</v>
      </c>
      <c r="I145" s="44">
        <f t="shared" si="15"/>
        <v>467.6009884268124</v>
      </c>
      <c r="J145" s="44">
        <f t="shared" si="15"/>
        <v>1201.5946243283627</v>
      </c>
      <c r="K145" s="43">
        <f t="shared" si="15"/>
        <v>1251.0513383886162</v>
      </c>
      <c r="L145" s="8"/>
    </row>
    <row r="146" spans="1:12" ht="15.75" hidden="1">
      <c r="A146" s="8"/>
      <c r="B146" s="30">
        <v>2010</v>
      </c>
      <c r="C146" s="25"/>
      <c r="D146" s="25"/>
      <c r="E146" s="25"/>
      <c r="F146" s="25"/>
      <c r="G146" s="25"/>
      <c r="H146" s="25"/>
      <c r="I146" s="25"/>
      <c r="J146" s="25"/>
      <c r="K146" s="25"/>
      <c r="L146" s="8"/>
    </row>
    <row r="147" spans="1:12" ht="15.75" hidden="1">
      <c r="A147" s="8"/>
      <c r="B147" s="27" t="s">
        <v>34</v>
      </c>
      <c r="C147" s="44">
        <v>912.3</v>
      </c>
      <c r="D147" s="44">
        <v>667.4</v>
      </c>
      <c r="E147" s="44">
        <v>896.4</v>
      </c>
      <c r="F147" s="44">
        <v>595.3</v>
      </c>
      <c r="G147" s="44">
        <v>616.6</v>
      </c>
      <c r="H147" s="44">
        <v>799.4</v>
      </c>
      <c r="I147" s="44">
        <v>429.8</v>
      </c>
      <c r="J147" s="44">
        <v>821.4</v>
      </c>
      <c r="K147" s="43">
        <v>857</v>
      </c>
      <c r="L147" s="8"/>
    </row>
    <row r="148" spans="1:12" ht="15.75" hidden="1">
      <c r="A148" s="8"/>
      <c r="B148" s="27" t="s">
        <v>37</v>
      </c>
      <c r="C148" s="44">
        <v>922.1</v>
      </c>
      <c r="D148" s="44">
        <v>634.4</v>
      </c>
      <c r="E148" s="44">
        <v>882.2</v>
      </c>
      <c r="F148" s="44">
        <v>595.6</v>
      </c>
      <c r="G148" s="44">
        <v>616.6</v>
      </c>
      <c r="H148" s="44">
        <v>799.4</v>
      </c>
      <c r="I148" s="44">
        <v>426.7</v>
      </c>
      <c r="J148" s="44">
        <v>826.5</v>
      </c>
      <c r="K148" s="43">
        <v>856.5</v>
      </c>
      <c r="L148" s="8"/>
    </row>
    <row r="149" spans="1:12" ht="15.75" hidden="1">
      <c r="A149" s="8"/>
      <c r="B149" s="27" t="s">
        <v>38</v>
      </c>
      <c r="C149" s="44">
        <v>932.1</v>
      </c>
      <c r="D149" s="44">
        <v>632.6</v>
      </c>
      <c r="E149" s="44">
        <v>886.2</v>
      </c>
      <c r="F149" s="44">
        <v>596.3</v>
      </c>
      <c r="G149" s="44">
        <v>616.6</v>
      </c>
      <c r="H149" s="44">
        <v>799.4</v>
      </c>
      <c r="I149" s="44">
        <v>428.3</v>
      </c>
      <c r="J149" s="44">
        <v>827.8</v>
      </c>
      <c r="K149" s="43">
        <v>862.8</v>
      </c>
      <c r="L149" s="8"/>
    </row>
    <row r="150" spans="1:12" ht="15.75" hidden="1">
      <c r="A150" s="8"/>
      <c r="B150" s="27" t="s">
        <v>39</v>
      </c>
      <c r="C150" s="44">
        <v>943</v>
      </c>
      <c r="D150" s="44">
        <v>628</v>
      </c>
      <c r="E150" s="44">
        <v>891.5</v>
      </c>
      <c r="F150" s="44">
        <v>601.5</v>
      </c>
      <c r="G150" s="44">
        <v>616.6</v>
      </c>
      <c r="H150" s="44">
        <v>799.4</v>
      </c>
      <c r="I150" s="44">
        <v>431.1</v>
      </c>
      <c r="J150" s="44">
        <v>835.3</v>
      </c>
      <c r="K150" s="43">
        <v>870</v>
      </c>
      <c r="L150" s="8"/>
    </row>
    <row r="151" spans="1:12" ht="15.75" hidden="1">
      <c r="A151" s="8"/>
      <c r="B151" s="27" t="s">
        <v>40</v>
      </c>
      <c r="C151" s="44">
        <v>966.6</v>
      </c>
      <c r="D151" s="44">
        <v>631</v>
      </c>
      <c r="E151" s="44">
        <v>881.7</v>
      </c>
      <c r="F151" s="44">
        <v>605.6</v>
      </c>
      <c r="G151" s="44">
        <v>614.3</v>
      </c>
      <c r="H151" s="43">
        <v>799.4</v>
      </c>
      <c r="I151" s="44">
        <v>432.5</v>
      </c>
      <c r="J151" s="44">
        <v>845.6</v>
      </c>
      <c r="K151" s="43">
        <v>880.1</v>
      </c>
      <c r="L151" s="8"/>
    </row>
    <row r="152" spans="1:12" ht="15.75" hidden="1">
      <c r="A152" s="8"/>
      <c r="B152" s="27" t="s">
        <v>41</v>
      </c>
      <c r="C152" s="43">
        <v>953.9</v>
      </c>
      <c r="D152" s="43">
        <v>632.5</v>
      </c>
      <c r="E152" s="43">
        <v>913.2</v>
      </c>
      <c r="F152" s="43">
        <v>607.1</v>
      </c>
      <c r="G152" s="43">
        <v>616.6</v>
      </c>
      <c r="H152" s="43">
        <v>799.4</v>
      </c>
      <c r="I152" s="43">
        <v>429.4</v>
      </c>
      <c r="J152" s="43">
        <v>852.9</v>
      </c>
      <c r="K152" s="43">
        <v>882.3</v>
      </c>
      <c r="L152" s="8"/>
    </row>
    <row r="153" spans="1:12" ht="15.75" hidden="1">
      <c r="A153" s="8"/>
      <c r="B153" s="27" t="s">
        <v>42</v>
      </c>
      <c r="C153" s="43">
        <v>941.4</v>
      </c>
      <c r="D153" s="43">
        <v>634.1</v>
      </c>
      <c r="E153" s="43">
        <v>937.6</v>
      </c>
      <c r="F153" s="43">
        <v>606</v>
      </c>
      <c r="G153" s="43">
        <v>606.5</v>
      </c>
      <c r="H153" s="43">
        <v>789.8</v>
      </c>
      <c r="I153" s="43">
        <v>429.4</v>
      </c>
      <c r="J153" s="43">
        <v>852.9</v>
      </c>
      <c r="K153" s="43">
        <v>881.8</v>
      </c>
      <c r="L153" s="8"/>
    </row>
    <row r="154" spans="1:12" ht="15.75" hidden="1">
      <c r="A154" s="8"/>
      <c r="B154" s="27" t="s">
        <v>43</v>
      </c>
      <c r="C154" s="43">
        <v>936.8</v>
      </c>
      <c r="D154" s="43">
        <v>648.5</v>
      </c>
      <c r="E154" s="43">
        <v>931.1</v>
      </c>
      <c r="F154" s="43">
        <v>607.3</v>
      </c>
      <c r="G154" s="43">
        <v>616.6</v>
      </c>
      <c r="H154" s="43">
        <v>789.8</v>
      </c>
      <c r="I154" s="43">
        <v>429.4</v>
      </c>
      <c r="J154" s="43">
        <v>858.2</v>
      </c>
      <c r="K154" s="43">
        <v>878.7</v>
      </c>
      <c r="L154" s="8"/>
    </row>
    <row r="155" spans="1:12" ht="15.75" hidden="1">
      <c r="A155" s="8"/>
      <c r="B155" s="27" t="s">
        <v>44</v>
      </c>
      <c r="C155" s="43">
        <v>938.3</v>
      </c>
      <c r="D155" s="43">
        <v>647</v>
      </c>
      <c r="E155" s="43">
        <v>924.9</v>
      </c>
      <c r="F155" s="43">
        <v>613.9</v>
      </c>
      <c r="G155" s="43">
        <v>616.6</v>
      </c>
      <c r="H155" s="43">
        <v>789.8</v>
      </c>
      <c r="I155" s="43">
        <v>433.3</v>
      </c>
      <c r="J155" s="43">
        <v>858.2</v>
      </c>
      <c r="K155" s="43">
        <v>878.2</v>
      </c>
      <c r="L155" s="8"/>
    </row>
    <row r="156" spans="1:12" ht="15.75" hidden="1">
      <c r="A156" s="8"/>
      <c r="B156" s="27" t="s">
        <v>45</v>
      </c>
      <c r="C156" s="43">
        <v>939.7</v>
      </c>
      <c r="D156" s="43">
        <v>648.6</v>
      </c>
      <c r="E156" s="43">
        <v>925.4</v>
      </c>
      <c r="F156" s="43">
        <v>637</v>
      </c>
      <c r="G156" s="43">
        <v>616.6</v>
      </c>
      <c r="H156" s="43">
        <v>791.4</v>
      </c>
      <c r="I156" s="43">
        <v>432.9</v>
      </c>
      <c r="J156" s="43">
        <v>858.2</v>
      </c>
      <c r="K156" s="43">
        <v>880.3</v>
      </c>
      <c r="L156" s="8"/>
    </row>
    <row r="157" spans="1:12" ht="15.75" hidden="1">
      <c r="A157" s="8"/>
      <c r="B157" s="27" t="s">
        <v>46</v>
      </c>
      <c r="C157" s="44">
        <v>931.4</v>
      </c>
      <c r="D157" s="44">
        <v>643.4</v>
      </c>
      <c r="E157" s="44">
        <v>936.4</v>
      </c>
      <c r="F157" s="44">
        <v>649.3</v>
      </c>
      <c r="G157" s="44">
        <v>616.6</v>
      </c>
      <c r="H157" s="44">
        <v>808</v>
      </c>
      <c r="I157" s="44">
        <v>432.2</v>
      </c>
      <c r="J157" s="44">
        <v>881.2</v>
      </c>
      <c r="K157" s="43">
        <v>880.6</v>
      </c>
      <c r="L157" s="8"/>
    </row>
    <row r="158" spans="1:12" ht="15.75" hidden="1">
      <c r="A158" s="8"/>
      <c r="B158" s="27" t="s">
        <v>33</v>
      </c>
      <c r="C158" s="44">
        <v>942.8</v>
      </c>
      <c r="D158" s="44">
        <v>666.8</v>
      </c>
      <c r="E158" s="44">
        <v>929.7</v>
      </c>
      <c r="F158" s="44">
        <v>643</v>
      </c>
      <c r="G158" s="44">
        <v>616.6</v>
      </c>
      <c r="H158" s="44">
        <v>832.9</v>
      </c>
      <c r="I158" s="44">
        <v>429.4</v>
      </c>
      <c r="J158" s="44">
        <v>879.7</v>
      </c>
      <c r="K158" s="43">
        <v>886.8</v>
      </c>
      <c r="L158" s="8"/>
    </row>
    <row r="159" spans="1:12" ht="15.75" hidden="1">
      <c r="A159" s="8"/>
      <c r="B159" s="27"/>
      <c r="C159" s="44"/>
      <c r="D159" s="44"/>
      <c r="E159" s="44"/>
      <c r="F159" s="44"/>
      <c r="G159" s="44"/>
      <c r="H159" s="44"/>
      <c r="I159" s="44"/>
      <c r="J159" s="44"/>
      <c r="K159" s="43"/>
      <c r="L159" s="8"/>
    </row>
    <row r="160" spans="1:12" ht="15.75" hidden="1">
      <c r="A160" s="30">
        <v>2011</v>
      </c>
      <c r="B160" s="30">
        <v>2011</v>
      </c>
      <c r="C160" s="44"/>
      <c r="D160" s="44"/>
      <c r="E160" s="44"/>
      <c r="F160" s="44"/>
      <c r="G160" s="44"/>
      <c r="H160" s="44"/>
      <c r="I160" s="44"/>
      <c r="J160" s="44"/>
      <c r="K160" s="43"/>
      <c r="L160" s="8"/>
    </row>
    <row r="161" spans="1:12" ht="15.75" hidden="1">
      <c r="A161" s="69" t="s">
        <v>74</v>
      </c>
      <c r="B161" s="21" t="s">
        <v>34</v>
      </c>
      <c r="C161" s="44">
        <v>959.2</v>
      </c>
      <c r="D161" s="44">
        <v>671.6</v>
      </c>
      <c r="E161" s="44">
        <v>912.9</v>
      </c>
      <c r="F161" s="44">
        <v>644.7</v>
      </c>
      <c r="G161" s="44">
        <v>792.7</v>
      </c>
      <c r="H161" s="43">
        <v>891</v>
      </c>
      <c r="I161" s="44">
        <v>430</v>
      </c>
      <c r="J161" s="44">
        <v>882.8</v>
      </c>
      <c r="K161" s="43">
        <v>897.8</v>
      </c>
      <c r="L161" s="8"/>
    </row>
    <row r="162" spans="1:12" ht="15.75" hidden="1">
      <c r="A162" s="68" t="s">
        <v>75</v>
      </c>
      <c r="B162" s="27" t="s">
        <v>37</v>
      </c>
      <c r="C162" s="43">
        <v>956.1</v>
      </c>
      <c r="D162" s="43">
        <v>672.8</v>
      </c>
      <c r="E162" s="43">
        <v>923.2</v>
      </c>
      <c r="F162" s="43">
        <v>647.2</v>
      </c>
      <c r="G162" s="43">
        <v>790.3</v>
      </c>
      <c r="H162" s="43">
        <v>892</v>
      </c>
      <c r="I162" s="43">
        <v>430</v>
      </c>
      <c r="J162" s="43">
        <v>884.8</v>
      </c>
      <c r="K162" s="43">
        <v>899.2</v>
      </c>
      <c r="L162" s="8"/>
    </row>
    <row r="163" spans="1:12" ht="15.75" hidden="1">
      <c r="A163" s="68" t="s">
        <v>76</v>
      </c>
      <c r="B163" s="27" t="s">
        <v>38</v>
      </c>
      <c r="C163" s="43">
        <v>974.8</v>
      </c>
      <c r="D163" s="43">
        <v>685.1</v>
      </c>
      <c r="E163" s="43">
        <v>931.5</v>
      </c>
      <c r="F163" s="43">
        <v>645.2</v>
      </c>
      <c r="G163" s="43">
        <v>790.3</v>
      </c>
      <c r="H163" s="43">
        <v>893.1</v>
      </c>
      <c r="I163" s="43">
        <v>443.8</v>
      </c>
      <c r="J163" s="43">
        <v>882.8</v>
      </c>
      <c r="K163" s="43">
        <v>912</v>
      </c>
      <c r="L163" s="8"/>
    </row>
    <row r="164" spans="1:12" ht="15.75" hidden="1">
      <c r="A164" s="68" t="s">
        <v>77</v>
      </c>
      <c r="B164" s="27" t="s">
        <v>39</v>
      </c>
      <c r="C164" s="43">
        <v>1011.1</v>
      </c>
      <c r="D164" s="43">
        <v>683.2</v>
      </c>
      <c r="E164" s="43">
        <v>938.5</v>
      </c>
      <c r="F164" s="43">
        <v>648.3</v>
      </c>
      <c r="G164" s="43">
        <v>790.3</v>
      </c>
      <c r="H164" s="43">
        <v>913.7</v>
      </c>
      <c r="I164" s="43">
        <v>443.8</v>
      </c>
      <c r="J164" s="43">
        <v>882.8</v>
      </c>
      <c r="K164" s="43">
        <v>928.7</v>
      </c>
      <c r="L164" s="8"/>
    </row>
    <row r="165" spans="1:12" ht="15.75" hidden="1">
      <c r="A165" s="68" t="s">
        <v>78</v>
      </c>
      <c r="B165" s="27" t="s">
        <v>40</v>
      </c>
      <c r="C165" s="43">
        <v>1027.6</v>
      </c>
      <c r="D165" s="43">
        <v>683.5</v>
      </c>
      <c r="E165" s="43">
        <v>943.8</v>
      </c>
      <c r="F165" s="43">
        <v>649.5</v>
      </c>
      <c r="G165" s="43">
        <v>790.3</v>
      </c>
      <c r="H165" s="43">
        <v>944.2</v>
      </c>
      <c r="I165" s="43">
        <v>443.8</v>
      </c>
      <c r="J165" s="43">
        <v>900.6</v>
      </c>
      <c r="K165" s="43">
        <v>945.9</v>
      </c>
      <c r="L165" s="8"/>
    </row>
    <row r="166" spans="1:12" ht="15.75" hidden="1">
      <c r="A166" s="68" t="s">
        <v>79</v>
      </c>
      <c r="B166" s="27" t="s">
        <v>41</v>
      </c>
      <c r="C166" s="43">
        <v>1029.1</v>
      </c>
      <c r="D166" s="43">
        <v>696.6</v>
      </c>
      <c r="E166" s="43">
        <v>978.6</v>
      </c>
      <c r="F166" s="43">
        <v>650.2</v>
      </c>
      <c r="G166" s="43">
        <v>793.6</v>
      </c>
      <c r="H166" s="43">
        <v>958.2</v>
      </c>
      <c r="I166" s="43">
        <v>433.1</v>
      </c>
      <c r="J166" s="43">
        <v>945.6</v>
      </c>
      <c r="K166" s="43">
        <v>958.2</v>
      </c>
      <c r="L166" s="8"/>
    </row>
    <row r="167" spans="1:12" ht="15.75" hidden="1">
      <c r="A167" s="68" t="s">
        <v>80</v>
      </c>
      <c r="B167" s="27" t="s">
        <v>42</v>
      </c>
      <c r="C167" s="44">
        <v>1024.5</v>
      </c>
      <c r="D167" s="44">
        <v>771.9</v>
      </c>
      <c r="E167" s="44">
        <v>974.4</v>
      </c>
      <c r="F167" s="44">
        <v>652.4</v>
      </c>
      <c r="G167" s="44">
        <v>793.6</v>
      </c>
      <c r="H167" s="44">
        <v>989.7</v>
      </c>
      <c r="I167" s="44">
        <v>471.6</v>
      </c>
      <c r="J167" s="44">
        <v>984.3</v>
      </c>
      <c r="K167" s="43">
        <v>961.8</v>
      </c>
      <c r="L167" s="8"/>
    </row>
    <row r="168" spans="1:12" ht="15.75" hidden="1">
      <c r="A168" s="68" t="s">
        <v>81</v>
      </c>
      <c r="B168" s="27" t="s">
        <v>43</v>
      </c>
      <c r="C168" s="44">
        <v>1039.8</v>
      </c>
      <c r="D168" s="44">
        <v>811.2</v>
      </c>
      <c r="E168" s="44">
        <v>985</v>
      </c>
      <c r="F168" s="44">
        <v>652.8</v>
      </c>
      <c r="G168" s="44">
        <v>806.1</v>
      </c>
      <c r="H168" s="44">
        <v>1021.2</v>
      </c>
      <c r="I168" s="44">
        <v>443.6</v>
      </c>
      <c r="J168" s="44">
        <v>983.4</v>
      </c>
      <c r="K168" s="43">
        <v>976.2</v>
      </c>
      <c r="L168" s="8"/>
    </row>
    <row r="169" spans="1:12" ht="15.75" hidden="1">
      <c r="A169" s="68" t="s">
        <v>82</v>
      </c>
      <c r="B169" s="27" t="s">
        <v>44</v>
      </c>
      <c r="C169" s="44">
        <v>1040.9</v>
      </c>
      <c r="D169" s="44">
        <v>808.2</v>
      </c>
      <c r="E169" s="44">
        <v>998.7</v>
      </c>
      <c r="F169" s="44">
        <v>660.8</v>
      </c>
      <c r="G169" s="44">
        <v>806.1</v>
      </c>
      <c r="H169" s="44">
        <v>1021.2</v>
      </c>
      <c r="I169" s="44">
        <v>459.3</v>
      </c>
      <c r="J169" s="44">
        <v>989.4</v>
      </c>
      <c r="K169" s="43">
        <v>981</v>
      </c>
      <c r="L169" s="8"/>
    </row>
    <row r="170" spans="1:12" ht="15.75" hidden="1">
      <c r="A170" s="68" t="s">
        <v>83</v>
      </c>
      <c r="B170" s="27" t="s">
        <v>45</v>
      </c>
      <c r="C170" s="44">
        <v>1067.9</v>
      </c>
      <c r="D170" s="44">
        <v>823</v>
      </c>
      <c r="E170" s="44">
        <v>1007.7</v>
      </c>
      <c r="F170" s="44">
        <v>655.9</v>
      </c>
      <c r="G170" s="44">
        <v>835.6</v>
      </c>
      <c r="H170" s="44">
        <v>990.5</v>
      </c>
      <c r="I170" s="44">
        <v>483.1</v>
      </c>
      <c r="J170" s="44">
        <v>1005.6</v>
      </c>
      <c r="K170" s="43">
        <v>997.7</v>
      </c>
      <c r="L170" s="8"/>
    </row>
    <row r="171" spans="1:12" ht="15.75" hidden="1">
      <c r="A171" s="68" t="s">
        <v>84</v>
      </c>
      <c r="B171" s="27" t="s">
        <v>46</v>
      </c>
      <c r="C171" s="44">
        <v>1117.8</v>
      </c>
      <c r="D171" s="44">
        <v>840.6</v>
      </c>
      <c r="E171" s="44">
        <v>1009.8</v>
      </c>
      <c r="F171" s="44">
        <v>655.8</v>
      </c>
      <c r="G171" s="44">
        <v>835.6</v>
      </c>
      <c r="H171" s="43">
        <v>990.5</v>
      </c>
      <c r="I171" s="44">
        <v>477.8</v>
      </c>
      <c r="J171" s="44">
        <v>1011.9</v>
      </c>
      <c r="K171" s="43">
        <v>1025.1</v>
      </c>
      <c r="L171" s="8"/>
    </row>
    <row r="172" spans="1:12" ht="15.75" hidden="1">
      <c r="A172" s="68" t="s">
        <v>85</v>
      </c>
      <c r="B172" s="27" t="s">
        <v>33</v>
      </c>
      <c r="C172" s="43">
        <v>1101.8</v>
      </c>
      <c r="D172" s="43">
        <v>855.3</v>
      </c>
      <c r="E172" s="43">
        <v>1012.7</v>
      </c>
      <c r="F172" s="43">
        <v>656.1</v>
      </c>
      <c r="G172" s="43">
        <v>835.6</v>
      </c>
      <c r="H172" s="43">
        <v>990.5</v>
      </c>
      <c r="I172" s="43">
        <v>474.8</v>
      </c>
      <c r="J172" s="43">
        <v>1026</v>
      </c>
      <c r="K172" s="43">
        <v>1018.6</v>
      </c>
      <c r="L172" s="8"/>
    </row>
    <row r="173" spans="1:12" ht="15.75">
      <c r="A173" s="68"/>
      <c r="B173" s="27"/>
      <c r="C173" s="43"/>
      <c r="D173" s="43"/>
      <c r="E173" s="43"/>
      <c r="F173" s="43"/>
      <c r="G173" s="43"/>
      <c r="H173" s="43"/>
      <c r="I173" s="43"/>
      <c r="J173" s="43"/>
      <c r="K173" s="43"/>
      <c r="L173" s="8"/>
    </row>
    <row r="174" spans="1:12" ht="15.75">
      <c r="A174" s="30">
        <v>2012</v>
      </c>
      <c r="B174" s="30">
        <v>2012</v>
      </c>
      <c r="C174" s="43"/>
      <c r="D174" s="43"/>
      <c r="E174" s="43"/>
      <c r="F174" s="43"/>
      <c r="G174" s="43"/>
      <c r="H174" s="43"/>
      <c r="I174" s="43"/>
      <c r="J174" s="43"/>
      <c r="K174" s="43"/>
      <c r="L174" s="8"/>
    </row>
    <row r="175" spans="1:12" ht="15.75">
      <c r="A175" s="69" t="s">
        <v>74</v>
      </c>
      <c r="B175" s="21" t="s">
        <v>34</v>
      </c>
      <c r="C175" s="43">
        <v>1139.2</v>
      </c>
      <c r="D175" s="43">
        <v>869.5</v>
      </c>
      <c r="E175" s="43">
        <v>1210.6</v>
      </c>
      <c r="F175" s="43">
        <v>661.9</v>
      </c>
      <c r="G175" s="43">
        <v>835.6</v>
      </c>
      <c r="H175" s="43">
        <v>970.8</v>
      </c>
      <c r="I175" s="43">
        <v>478.6</v>
      </c>
      <c r="J175" s="43">
        <v>1059.5</v>
      </c>
      <c r="K175" s="43">
        <v>1092</v>
      </c>
      <c r="L175" s="8"/>
    </row>
    <row r="176" spans="1:12" ht="15.75">
      <c r="A176" s="68" t="s">
        <v>75</v>
      </c>
      <c r="B176" s="21" t="s">
        <v>37</v>
      </c>
      <c r="C176" s="43">
        <v>1113.4</v>
      </c>
      <c r="D176" s="43">
        <v>907</v>
      </c>
      <c r="E176" s="43">
        <v>1270.8</v>
      </c>
      <c r="F176" s="43">
        <v>662.5</v>
      </c>
      <c r="G176" s="43">
        <v>835.6</v>
      </c>
      <c r="H176" s="43">
        <v>971.4</v>
      </c>
      <c r="I176" s="43">
        <v>479.9</v>
      </c>
      <c r="J176" s="43">
        <v>1059.8</v>
      </c>
      <c r="K176" s="43">
        <v>1096.9</v>
      </c>
      <c r="L176" s="8"/>
    </row>
    <row r="177" spans="1:12" ht="15.75">
      <c r="A177" s="68" t="s">
        <v>76</v>
      </c>
      <c r="B177" s="21" t="s">
        <v>38</v>
      </c>
      <c r="C177" s="44">
        <v>1177</v>
      </c>
      <c r="D177" s="44">
        <v>893.6</v>
      </c>
      <c r="E177" s="44">
        <v>1291.7</v>
      </c>
      <c r="F177" s="44">
        <v>665.3</v>
      </c>
      <c r="G177" s="44">
        <v>835.6</v>
      </c>
      <c r="H177" s="44">
        <v>972.4</v>
      </c>
      <c r="I177" s="44">
        <v>479.9</v>
      </c>
      <c r="J177" s="44">
        <v>1082.9</v>
      </c>
      <c r="K177" s="43">
        <v>1135.5</v>
      </c>
      <c r="L177" s="8"/>
    </row>
    <row r="178" spans="1:12" ht="15.75">
      <c r="A178" s="68" t="s">
        <v>77</v>
      </c>
      <c r="B178" s="21" t="s">
        <v>39</v>
      </c>
      <c r="C178" s="40">
        <v>1220.4</v>
      </c>
      <c r="D178" s="41">
        <v>918.3</v>
      </c>
      <c r="E178" s="41">
        <v>1303.3</v>
      </c>
      <c r="F178" s="41">
        <v>663.3</v>
      </c>
      <c r="G178" s="41">
        <v>835.6</v>
      </c>
      <c r="H178" s="42">
        <v>974.5</v>
      </c>
      <c r="I178" s="41">
        <v>479.9</v>
      </c>
      <c r="J178" s="41">
        <v>1086.7</v>
      </c>
      <c r="K178" s="41">
        <v>1162.5</v>
      </c>
      <c r="L178" s="8"/>
    </row>
    <row r="179" spans="1:12" ht="15.75">
      <c r="A179" s="68" t="s">
        <v>78</v>
      </c>
      <c r="B179" s="21" t="s">
        <v>40</v>
      </c>
      <c r="C179" s="40">
        <v>1216.3</v>
      </c>
      <c r="D179" s="41">
        <v>944.8</v>
      </c>
      <c r="E179" s="41">
        <v>1293</v>
      </c>
      <c r="F179" s="41">
        <v>673.6</v>
      </c>
      <c r="G179" s="41">
        <v>835.6</v>
      </c>
      <c r="H179" s="42">
        <v>973.5</v>
      </c>
      <c r="I179" s="41">
        <v>445</v>
      </c>
      <c r="J179" s="41">
        <v>1083.8</v>
      </c>
      <c r="K179" s="41">
        <v>1158.8</v>
      </c>
      <c r="L179" s="8"/>
    </row>
    <row r="180" spans="1:12" ht="15.75">
      <c r="A180" s="68" t="s">
        <v>79</v>
      </c>
      <c r="B180" s="21" t="s">
        <v>41</v>
      </c>
      <c r="C180" s="40">
        <v>1157.9</v>
      </c>
      <c r="D180" s="41">
        <v>967.9</v>
      </c>
      <c r="E180" s="41">
        <v>1271.3</v>
      </c>
      <c r="F180" s="41">
        <v>673.2</v>
      </c>
      <c r="G180" s="41">
        <v>835.6</v>
      </c>
      <c r="H180" s="42">
        <v>973.5</v>
      </c>
      <c r="I180" s="41">
        <v>445</v>
      </c>
      <c r="J180" s="41">
        <v>1086.7</v>
      </c>
      <c r="K180" s="41">
        <v>1123.8</v>
      </c>
      <c r="L180" s="8"/>
    </row>
    <row r="181" spans="1:12" ht="15.75">
      <c r="A181" s="68" t="s">
        <v>80</v>
      </c>
      <c r="B181" s="21" t="s">
        <v>42</v>
      </c>
      <c r="C181" s="40">
        <v>1169.2</v>
      </c>
      <c r="D181" s="41">
        <v>989.8</v>
      </c>
      <c r="E181" s="41">
        <v>1270.5</v>
      </c>
      <c r="F181" s="41">
        <v>687.9</v>
      </c>
      <c r="G181" s="41">
        <v>835.6</v>
      </c>
      <c r="H181" s="42">
        <v>970.4</v>
      </c>
      <c r="I181" s="41">
        <v>440.5</v>
      </c>
      <c r="J181" s="41">
        <v>1106</v>
      </c>
      <c r="K181" s="41">
        <v>1131.5</v>
      </c>
      <c r="L181" s="8"/>
    </row>
    <row r="182" spans="1:12" ht="15.75">
      <c r="A182" s="68" t="s">
        <v>81</v>
      </c>
      <c r="B182" s="21" t="s">
        <v>43</v>
      </c>
      <c r="C182" s="40">
        <v>1172.6</v>
      </c>
      <c r="D182" s="41">
        <v>955.2</v>
      </c>
      <c r="E182" s="41">
        <v>1258.2</v>
      </c>
      <c r="F182" s="41">
        <v>694</v>
      </c>
      <c r="G182" s="41">
        <v>835.6</v>
      </c>
      <c r="H182" s="42">
        <v>970.4</v>
      </c>
      <c r="I182" s="41">
        <v>432.8</v>
      </c>
      <c r="J182" s="41">
        <v>1156.3</v>
      </c>
      <c r="K182" s="41">
        <v>1129.1</v>
      </c>
      <c r="L182" s="8"/>
    </row>
    <row r="183" spans="1:12" ht="15.75">
      <c r="A183" s="68" t="s">
        <v>82</v>
      </c>
      <c r="B183" s="21" t="s">
        <v>44</v>
      </c>
      <c r="C183" s="40">
        <v>1141.7</v>
      </c>
      <c r="D183" s="41">
        <v>949.5</v>
      </c>
      <c r="E183" s="41">
        <v>1283</v>
      </c>
      <c r="F183" s="41">
        <v>693.8</v>
      </c>
      <c r="G183" s="41">
        <v>835.6</v>
      </c>
      <c r="H183" s="42">
        <v>989.6</v>
      </c>
      <c r="I183" s="41">
        <v>442.4</v>
      </c>
      <c r="J183" s="41">
        <v>1162.3</v>
      </c>
      <c r="K183" s="41">
        <v>1120.8</v>
      </c>
      <c r="L183" s="8"/>
    </row>
    <row r="184" spans="1:12" ht="15.75">
      <c r="A184" s="68" t="s">
        <v>83</v>
      </c>
      <c r="B184" s="21" t="s">
        <v>45</v>
      </c>
      <c r="C184" s="40">
        <v>1200.5</v>
      </c>
      <c r="D184" s="41">
        <v>949.1</v>
      </c>
      <c r="E184" s="41">
        <v>1293.3</v>
      </c>
      <c r="F184" s="41">
        <v>694.1</v>
      </c>
      <c r="G184" s="41">
        <v>835.6</v>
      </c>
      <c r="H184" s="42">
        <v>1027.7</v>
      </c>
      <c r="I184" s="41">
        <v>443.1</v>
      </c>
      <c r="J184" s="41">
        <v>1168.2</v>
      </c>
      <c r="K184" s="41">
        <v>1156.2</v>
      </c>
      <c r="L184" s="8"/>
    </row>
    <row r="185" spans="1:12" ht="15.75">
      <c r="A185" s="68" t="s">
        <v>84</v>
      </c>
      <c r="B185" s="21" t="s">
        <v>46</v>
      </c>
      <c r="C185" s="40">
        <v>1190.6</v>
      </c>
      <c r="D185" s="41">
        <v>934.7</v>
      </c>
      <c r="E185" s="41">
        <v>1273.9</v>
      </c>
      <c r="F185" s="41">
        <v>692.6</v>
      </c>
      <c r="G185" s="41">
        <v>835.6</v>
      </c>
      <c r="H185" s="42">
        <v>1027.7</v>
      </c>
      <c r="I185" s="41">
        <v>443.1</v>
      </c>
      <c r="J185" s="41">
        <v>1168.2</v>
      </c>
      <c r="K185" s="41">
        <v>1145</v>
      </c>
      <c r="L185" s="8"/>
    </row>
    <row r="186" spans="1:12" ht="15.75">
      <c r="A186" s="68" t="s">
        <v>85</v>
      </c>
      <c r="B186" s="21" t="s">
        <v>33</v>
      </c>
      <c r="C186" s="40">
        <v>1178.1</v>
      </c>
      <c r="D186" s="41">
        <v>926.4</v>
      </c>
      <c r="E186" s="41">
        <v>1277.9</v>
      </c>
      <c r="F186" s="41">
        <v>693.3</v>
      </c>
      <c r="G186" s="41">
        <v>835.6</v>
      </c>
      <c r="H186" s="42">
        <v>1027.7</v>
      </c>
      <c r="I186" s="41">
        <v>443.1</v>
      </c>
      <c r="J186" s="41">
        <v>1168.2</v>
      </c>
      <c r="K186" s="41">
        <v>1139.2</v>
      </c>
      <c r="L186" s="8"/>
    </row>
    <row r="187" spans="1:12" ht="15.75">
      <c r="A187" s="68"/>
      <c r="B187" s="21"/>
      <c r="C187" s="41"/>
      <c r="D187" s="41"/>
      <c r="E187" s="41"/>
      <c r="F187" s="41"/>
      <c r="G187" s="41"/>
      <c r="H187" s="41"/>
      <c r="I187" s="41"/>
      <c r="J187" s="41"/>
      <c r="K187" s="41"/>
      <c r="L187" s="8"/>
    </row>
    <row r="188" spans="1:12" ht="15.75">
      <c r="A188" s="30">
        <v>2013</v>
      </c>
      <c r="B188" s="29">
        <v>2013</v>
      </c>
      <c r="C188" s="41"/>
      <c r="D188" s="41"/>
      <c r="E188" s="41"/>
      <c r="F188" s="41"/>
      <c r="G188" s="41"/>
      <c r="H188" s="41"/>
      <c r="I188" s="41"/>
      <c r="J188" s="41"/>
      <c r="K188" s="41"/>
      <c r="L188" s="8"/>
    </row>
    <row r="189" spans="1:12" ht="15.75">
      <c r="A189" s="69" t="s">
        <v>74</v>
      </c>
      <c r="B189" s="21" t="s">
        <v>34</v>
      </c>
      <c r="C189" s="41">
        <v>1220.2</v>
      </c>
      <c r="D189" s="41">
        <v>921.1</v>
      </c>
      <c r="E189" s="41">
        <v>1328.9</v>
      </c>
      <c r="F189" s="41">
        <v>695</v>
      </c>
      <c r="G189" s="41">
        <v>835.6</v>
      </c>
      <c r="H189" s="41">
        <v>1027.7</v>
      </c>
      <c r="I189" s="41">
        <v>442.2</v>
      </c>
      <c r="J189" s="41">
        <v>1171.2</v>
      </c>
      <c r="K189" s="41">
        <v>1174.6</v>
      </c>
      <c r="L189" s="8"/>
    </row>
    <row r="190" spans="1:12" ht="15.75">
      <c r="A190" s="68" t="s">
        <v>75</v>
      </c>
      <c r="B190" s="21" t="s">
        <v>37</v>
      </c>
      <c r="C190" s="41">
        <v>1237.9</v>
      </c>
      <c r="D190" s="41">
        <v>924.3</v>
      </c>
      <c r="E190" s="41">
        <v>1389.5</v>
      </c>
      <c r="F190" s="41">
        <v>699.6</v>
      </c>
      <c r="G190" s="41">
        <v>835.6</v>
      </c>
      <c r="H190" s="41">
        <v>1027.7</v>
      </c>
      <c r="I190" s="41">
        <v>442.2</v>
      </c>
      <c r="J190" s="41">
        <v>1171.2</v>
      </c>
      <c r="K190" s="41">
        <v>1200.5</v>
      </c>
      <c r="L190" s="8"/>
    </row>
    <row r="191" spans="1:12" ht="15.75">
      <c r="A191" s="68" t="s">
        <v>76</v>
      </c>
      <c r="B191" s="21" t="s">
        <v>38</v>
      </c>
      <c r="C191" s="41">
        <v>1262.5</v>
      </c>
      <c r="D191" s="41">
        <v>924.3</v>
      </c>
      <c r="E191" s="41">
        <v>1347.2</v>
      </c>
      <c r="F191" s="41">
        <v>702.9</v>
      </c>
      <c r="G191" s="41">
        <v>835.6</v>
      </c>
      <c r="H191" s="41">
        <v>1030.2</v>
      </c>
      <c r="I191" s="41">
        <v>461.3</v>
      </c>
      <c r="J191" s="41">
        <v>1171.2</v>
      </c>
      <c r="K191" s="41">
        <v>1202.6</v>
      </c>
      <c r="L191" s="8"/>
    </row>
    <row r="192" spans="1:12" ht="15.75">
      <c r="A192" s="68" t="s">
        <v>77</v>
      </c>
      <c r="B192" s="21"/>
      <c r="C192" s="41">
        <v>1258.8</v>
      </c>
      <c r="D192" s="41">
        <v>974.4</v>
      </c>
      <c r="E192" s="41">
        <v>1321.4</v>
      </c>
      <c r="F192" s="41">
        <v>717.4</v>
      </c>
      <c r="G192" s="41">
        <v>835.6</v>
      </c>
      <c r="H192" s="41">
        <v>1030.2</v>
      </c>
      <c r="I192" s="41">
        <v>461.3</v>
      </c>
      <c r="J192" s="41">
        <v>1175.2</v>
      </c>
      <c r="K192" s="41">
        <v>1197.1</v>
      </c>
      <c r="L192" s="8"/>
    </row>
    <row r="193" spans="1:12" ht="15.75">
      <c r="A193" s="68" t="s">
        <v>78</v>
      </c>
      <c r="B193" s="21"/>
      <c r="C193" s="41">
        <v>1332.6</v>
      </c>
      <c r="D193" s="41">
        <v>1040.5</v>
      </c>
      <c r="E193" s="41">
        <v>1370.7</v>
      </c>
      <c r="F193" s="41">
        <v>737.9</v>
      </c>
      <c r="G193" s="41">
        <v>872.2</v>
      </c>
      <c r="H193" s="41">
        <v>1032.1</v>
      </c>
      <c r="I193" s="41">
        <v>467.6</v>
      </c>
      <c r="J193" s="41">
        <v>1175.2</v>
      </c>
      <c r="K193" s="41">
        <v>1254.1</v>
      </c>
      <c r="L193" s="8"/>
    </row>
    <row r="194" spans="1:12" ht="15.75">
      <c r="A194" s="68" t="s">
        <v>79</v>
      </c>
      <c r="B194" s="21"/>
      <c r="C194" s="41">
        <v>1325.1</v>
      </c>
      <c r="D194" s="41">
        <v>1049</v>
      </c>
      <c r="E194" s="41">
        <v>1371.5</v>
      </c>
      <c r="F194" s="41">
        <v>747.2</v>
      </c>
      <c r="G194" s="41">
        <v>872.2</v>
      </c>
      <c r="H194" s="41">
        <v>1032.1</v>
      </c>
      <c r="I194" s="41">
        <v>467.6</v>
      </c>
      <c r="J194" s="41">
        <v>1175.2</v>
      </c>
      <c r="K194" s="41">
        <v>1251.4</v>
      </c>
      <c r="L194" s="8"/>
    </row>
    <row r="195" spans="1:12" ht="15.75">
      <c r="A195" s="68" t="s">
        <v>80</v>
      </c>
      <c r="B195" s="21"/>
      <c r="C195" s="41">
        <v>1303.7</v>
      </c>
      <c r="D195" s="41">
        <v>1043.6</v>
      </c>
      <c r="E195" s="41">
        <v>1371.2</v>
      </c>
      <c r="F195" s="41">
        <v>873</v>
      </c>
      <c r="G195" s="41">
        <v>872.2</v>
      </c>
      <c r="H195" s="41">
        <v>1062.1</v>
      </c>
      <c r="I195" s="41">
        <v>467.6</v>
      </c>
      <c r="J195" s="15">
        <v>1175.2</v>
      </c>
      <c r="K195" s="41">
        <v>1245.9</v>
      </c>
      <c r="L195" s="8"/>
    </row>
    <row r="196" spans="1:12" ht="15.75">
      <c r="A196" s="68" t="s">
        <v>81</v>
      </c>
      <c r="B196" s="21"/>
      <c r="C196" s="41">
        <v>1315.6</v>
      </c>
      <c r="D196" s="41">
        <v>1036.5</v>
      </c>
      <c r="E196" s="41">
        <v>1347.7</v>
      </c>
      <c r="F196" s="41">
        <v>847.4</v>
      </c>
      <c r="G196" s="41">
        <v>872.2</v>
      </c>
      <c r="H196" s="41">
        <v>1082.7</v>
      </c>
      <c r="I196" s="41">
        <v>487.8</v>
      </c>
      <c r="J196" s="41">
        <v>1175.2</v>
      </c>
      <c r="K196" s="41">
        <v>1247</v>
      </c>
      <c r="L196" s="8"/>
    </row>
    <row r="197" spans="1:12" ht="15.75">
      <c r="A197" s="68" t="s">
        <v>82</v>
      </c>
      <c r="B197" s="21"/>
      <c r="C197" s="41">
        <v>1327.3</v>
      </c>
      <c r="D197" s="41">
        <v>1027.7</v>
      </c>
      <c r="E197" s="41">
        <v>1349.5</v>
      </c>
      <c r="F197" s="41">
        <v>854.1</v>
      </c>
      <c r="G197" s="41">
        <v>872.2</v>
      </c>
      <c r="H197" s="41">
        <v>1124.1</v>
      </c>
      <c r="I197" s="41">
        <v>467.6</v>
      </c>
      <c r="J197" s="41">
        <v>1203.4</v>
      </c>
      <c r="K197" s="41">
        <v>1256.1</v>
      </c>
      <c r="L197" s="8"/>
    </row>
    <row r="198" spans="1:12" ht="15.75">
      <c r="A198" s="68" t="s">
        <v>83</v>
      </c>
      <c r="B198" s="21"/>
      <c r="C198" s="41">
        <v>1322.4</v>
      </c>
      <c r="D198" s="41">
        <v>1014.8</v>
      </c>
      <c r="E198" s="41">
        <v>1359.2</v>
      </c>
      <c r="F198" s="41">
        <v>846</v>
      </c>
      <c r="G198" s="41">
        <v>872</v>
      </c>
      <c r="H198" s="41">
        <v>1124.1</v>
      </c>
      <c r="I198" s="41">
        <v>467.6</v>
      </c>
      <c r="J198" s="41">
        <v>1203.9</v>
      </c>
      <c r="K198" s="41">
        <v>1255.1</v>
      </c>
      <c r="L198" s="8"/>
    </row>
    <row r="199" spans="1:12" ht="15.75">
      <c r="A199" s="68" t="s">
        <v>84</v>
      </c>
      <c r="B199" s="21"/>
      <c r="C199" s="41">
        <v>1320.4</v>
      </c>
      <c r="D199" s="41">
        <v>1040.9</v>
      </c>
      <c r="E199" s="41">
        <v>1362</v>
      </c>
      <c r="F199" s="41">
        <v>848.2</v>
      </c>
      <c r="G199" s="41">
        <v>872.2</v>
      </c>
      <c r="H199" s="41">
        <v>1124.1</v>
      </c>
      <c r="I199" s="41">
        <v>467.6</v>
      </c>
      <c r="J199" s="41">
        <v>1200.1</v>
      </c>
      <c r="K199" s="41">
        <v>1256.2</v>
      </c>
      <c r="L199" s="8"/>
    </row>
    <row r="200" spans="1:12" ht="15.75">
      <c r="A200" s="68" t="s">
        <v>85</v>
      </c>
      <c r="B200" s="21"/>
      <c r="C200" s="41">
        <v>1304.3255269437593</v>
      </c>
      <c r="D200" s="41">
        <v>952.8967966344592</v>
      </c>
      <c r="E200" s="41">
        <v>1353.139734966552</v>
      </c>
      <c r="F200" s="41">
        <v>869.3291194048978</v>
      </c>
      <c r="G200" s="41">
        <v>872.1695354017481</v>
      </c>
      <c r="H200" s="41">
        <v>1124.0618915598288</v>
      </c>
      <c r="I200" s="41">
        <v>467.6029652804372</v>
      </c>
      <c r="J200" s="41">
        <v>1200.783872985088</v>
      </c>
      <c r="K200" s="41">
        <v>1241.8540151658485</v>
      </c>
      <c r="L200" s="8"/>
    </row>
    <row r="201" spans="1:12" ht="15.75">
      <c r="A201" s="68"/>
      <c r="B201" s="48"/>
      <c r="C201" s="47"/>
      <c r="D201" s="47"/>
      <c r="E201" s="47"/>
      <c r="F201" s="47"/>
      <c r="G201" s="47"/>
      <c r="H201" s="47"/>
      <c r="I201" s="47"/>
      <c r="J201" s="47"/>
      <c r="K201" s="47"/>
      <c r="L201" s="8"/>
    </row>
    <row r="202" spans="1:11" ht="15.75">
      <c r="A202" s="72" t="s">
        <v>86</v>
      </c>
      <c r="B202" s="70" t="s">
        <v>28</v>
      </c>
      <c r="C202" s="6"/>
      <c r="D202" s="6"/>
      <c r="E202" s="6"/>
      <c r="F202" s="6"/>
      <c r="G202" s="6"/>
      <c r="H202" s="6"/>
      <c r="I202" s="6"/>
      <c r="J202" s="6"/>
      <c r="K202" s="7"/>
    </row>
    <row r="203" spans="1:11" ht="15.75">
      <c r="A203" s="50"/>
      <c r="B203" s="71"/>
      <c r="C203" s="33"/>
      <c r="D203" s="33"/>
      <c r="E203" s="33"/>
      <c r="F203" s="33"/>
      <c r="G203" s="33"/>
      <c r="H203" s="33"/>
      <c r="I203" s="33"/>
      <c r="J203" s="33"/>
      <c r="K203" s="34"/>
    </row>
    <row r="204" ht="15.75" customHeight="1">
      <c r="K204" s="3"/>
    </row>
    <row r="205" spans="3:11" ht="18.75" customHeight="1">
      <c r="C205" s="1"/>
      <c r="D205" s="1"/>
      <c r="E205" s="1"/>
      <c r="F205" s="1"/>
      <c r="G205" s="1"/>
      <c r="H205" s="1"/>
      <c r="I205" s="1"/>
      <c r="J205" s="1"/>
      <c r="K205" s="1"/>
    </row>
    <row r="206" spans="3:11" ht="15.75">
      <c r="C206" s="1"/>
      <c r="D206" s="1"/>
      <c r="E206" s="1"/>
      <c r="F206" s="1"/>
      <c r="G206" s="1"/>
      <c r="H206" s="1"/>
      <c r="I206" s="1"/>
      <c r="J206" s="1"/>
      <c r="K206" s="1"/>
    </row>
    <row r="207" ht="15.75"/>
    <row r="208" ht="15.75">
      <c r="K208" s="32"/>
    </row>
    <row r="209" ht="15.75">
      <c r="K209" s="32"/>
    </row>
    <row r="210" ht="15.75">
      <c r="K210" s="32"/>
    </row>
    <row r="211" ht="12" customHeight="1">
      <c r="K211" s="32"/>
    </row>
    <row r="212" ht="12" customHeight="1">
      <c r="K212" s="32"/>
    </row>
    <row r="213" ht="12" customHeight="1">
      <c r="K213" s="32"/>
    </row>
    <row r="214" ht="15" customHeight="1">
      <c r="K214" s="32"/>
    </row>
    <row r="215" ht="12" customHeight="1">
      <c r="K215" s="32"/>
    </row>
    <row r="216" ht="12" customHeight="1">
      <c r="K216" s="32"/>
    </row>
    <row r="217" ht="16.5" customHeight="1">
      <c r="K217" s="32"/>
    </row>
    <row r="218" ht="12" customHeight="1">
      <c r="K218" s="32"/>
    </row>
    <row r="219" spans="2:11" ht="12" customHeight="1">
      <c r="B219" s="32"/>
      <c r="C219" s="35"/>
      <c r="D219" s="35"/>
      <c r="E219" s="35"/>
      <c r="F219" s="35"/>
      <c r="G219" s="35"/>
      <c r="K219" s="35"/>
    </row>
    <row r="220" spans="2:11" ht="12" customHeight="1">
      <c r="B220" s="32"/>
      <c r="C220" s="35"/>
      <c r="D220" s="35"/>
      <c r="E220" s="35"/>
      <c r="F220" s="35"/>
      <c r="G220" s="35"/>
      <c r="K220" s="35"/>
    </row>
    <row r="221" spans="2:11" ht="12" customHeight="1">
      <c r="B221" s="32"/>
      <c r="C221" s="35"/>
      <c r="D221" s="35"/>
      <c r="E221" s="35"/>
      <c r="F221" s="35"/>
      <c r="G221" s="35"/>
      <c r="K221" s="35"/>
    </row>
    <row r="222" spans="2:11" ht="12" customHeight="1">
      <c r="B222" s="32"/>
      <c r="C222" s="35"/>
      <c r="D222" s="35"/>
      <c r="E222" s="35"/>
      <c r="F222" s="35"/>
      <c r="G222" s="35"/>
      <c r="K222" s="35"/>
    </row>
    <row r="223" spans="2:11" ht="12" customHeight="1">
      <c r="B223" s="32"/>
      <c r="C223" s="35"/>
      <c r="D223" s="35"/>
      <c r="E223" s="35"/>
      <c r="F223" s="35"/>
      <c r="G223" s="35"/>
      <c r="K223" s="35"/>
    </row>
    <row r="224" spans="3:11" ht="12" customHeight="1">
      <c r="C224" s="35"/>
      <c r="D224" s="35"/>
      <c r="E224" s="35"/>
      <c r="F224" s="35"/>
      <c r="G224" s="35"/>
      <c r="K224" s="35"/>
    </row>
    <row r="225" spans="3:11" ht="12" customHeight="1">
      <c r="C225" s="35"/>
      <c r="D225" s="35"/>
      <c r="E225" s="35"/>
      <c r="F225" s="35"/>
      <c r="G225" s="35"/>
      <c r="K225" s="35"/>
    </row>
    <row r="230" spans="3:7" ht="12" customHeight="1">
      <c r="C230" s="35"/>
      <c r="D230" s="35"/>
      <c r="E230" s="35"/>
      <c r="F230" s="35"/>
      <c r="G230" s="35"/>
    </row>
    <row r="236" spans="3:11" ht="12" customHeight="1">
      <c r="C236" s="35"/>
      <c r="D236" s="35"/>
      <c r="E236" s="35"/>
      <c r="F236" s="35"/>
      <c r="G236" s="35"/>
      <c r="K236" s="35"/>
    </row>
    <row r="237" ht="12" customHeight="1">
      <c r="C237" s="35"/>
    </row>
    <row r="238" ht="12" customHeight="1">
      <c r="C238" s="35"/>
    </row>
    <row r="239" spans="3:11" ht="12" customHeight="1">
      <c r="C239" s="35"/>
      <c r="D239" s="35"/>
      <c r="E239" s="35"/>
      <c r="F239" s="35"/>
      <c r="G239" s="35"/>
      <c r="K239" s="35"/>
    </row>
    <row r="240" spans="3:11" ht="12" customHeight="1">
      <c r="C240" s="35"/>
      <c r="D240" s="35"/>
      <c r="E240" s="35"/>
      <c r="F240" s="35"/>
      <c r="G240" s="35"/>
      <c r="K240" s="35"/>
    </row>
    <row r="241" spans="3:11" ht="12" customHeight="1">
      <c r="C241" s="35"/>
      <c r="D241" s="35"/>
      <c r="E241" s="35"/>
      <c r="F241" s="35"/>
      <c r="G241" s="35"/>
      <c r="K241" s="35"/>
    </row>
    <row r="242" spans="3:11" ht="12" customHeight="1">
      <c r="C242" s="35"/>
      <c r="D242" s="35"/>
      <c r="E242" s="35"/>
      <c r="F242" s="35"/>
      <c r="G242" s="35"/>
      <c r="K242" s="35"/>
    </row>
    <row r="243" spans="3:11" ht="12" customHeight="1">
      <c r="C243" s="35"/>
      <c r="D243" s="35"/>
      <c r="E243" s="35"/>
      <c r="F243" s="35"/>
      <c r="G243" s="35"/>
      <c r="K243" s="35"/>
    </row>
    <row r="244" spans="3:11" ht="12" customHeight="1">
      <c r="C244" s="35"/>
      <c r="D244" s="35"/>
      <c r="E244" s="35"/>
      <c r="F244" s="35"/>
      <c r="G244" s="35"/>
      <c r="K244" s="35"/>
    </row>
    <row r="245" spans="3:11" ht="12" customHeight="1">
      <c r="C245" s="35"/>
      <c r="D245" s="35"/>
      <c r="E245" s="35"/>
      <c r="F245" s="35"/>
      <c r="G245" s="35"/>
      <c r="K245" s="35"/>
    </row>
    <row r="246" spans="3:11" ht="12" customHeight="1">
      <c r="C246" s="35"/>
      <c r="D246" s="35"/>
      <c r="E246" s="35"/>
      <c r="F246" s="35"/>
      <c r="G246" s="35"/>
      <c r="K246" s="35"/>
    </row>
    <row r="247" spans="3:11" ht="12" customHeight="1">
      <c r="C247" s="35"/>
      <c r="D247" s="35"/>
      <c r="E247" s="35"/>
      <c r="F247" s="35"/>
      <c r="G247" s="35"/>
      <c r="K247" s="35"/>
    </row>
    <row r="248" spans="3:11" ht="12" customHeight="1">
      <c r="C248" s="35"/>
      <c r="D248" s="35"/>
      <c r="E248" s="35"/>
      <c r="F248" s="35"/>
      <c r="G248" s="35"/>
      <c r="K248" s="35"/>
    </row>
    <row r="249" spans="3:11" ht="12" customHeight="1">
      <c r="C249" s="35"/>
      <c r="D249" s="35"/>
      <c r="E249" s="35"/>
      <c r="F249" s="35"/>
      <c r="G249" s="35"/>
      <c r="K249" s="35"/>
    </row>
    <row r="250" spans="3:11" ht="12" customHeight="1">
      <c r="C250" s="35"/>
      <c r="E250" s="35"/>
      <c r="F250" s="35"/>
      <c r="G250" s="35"/>
      <c r="K250" s="35"/>
    </row>
    <row r="251" spans="3:11" ht="12" customHeight="1">
      <c r="C251" s="35"/>
      <c r="D251" s="35"/>
      <c r="E251" s="35"/>
      <c r="F251" s="35"/>
      <c r="G251" s="35"/>
      <c r="K251" s="35"/>
    </row>
    <row r="252" spans="3:11" ht="12" customHeight="1">
      <c r="C252" s="35"/>
      <c r="D252" s="35"/>
      <c r="E252" s="35"/>
      <c r="F252" s="35"/>
      <c r="G252" s="35"/>
      <c r="K252" s="35"/>
    </row>
    <row r="253" spans="3:11" ht="12" customHeight="1">
      <c r="C253" s="35"/>
      <c r="D253" s="35"/>
      <c r="E253" s="35"/>
      <c r="F253" s="35"/>
      <c r="G253" s="35"/>
      <c r="K253" s="35"/>
    </row>
    <row r="254" spans="3:11" ht="12" customHeight="1">
      <c r="C254" s="35"/>
      <c r="D254" s="35"/>
      <c r="E254" s="35"/>
      <c r="F254" s="35"/>
      <c r="G254" s="35"/>
      <c r="K254" s="35"/>
    </row>
    <row r="255" spans="3:11" ht="12" customHeight="1">
      <c r="C255" s="35"/>
      <c r="D255" s="35"/>
      <c r="E255" s="35"/>
      <c r="F255" s="35"/>
      <c r="G255" s="35"/>
      <c r="K255" s="35"/>
    </row>
    <row r="256" spans="3:11" ht="12" customHeight="1">
      <c r="C256" s="35"/>
      <c r="D256" s="35"/>
      <c r="E256" s="35"/>
      <c r="F256" s="35"/>
      <c r="G256" s="35"/>
      <c r="K256" s="35"/>
    </row>
    <row r="257" spans="3:11" ht="12" customHeight="1">
      <c r="C257" s="35"/>
      <c r="D257" s="35"/>
      <c r="E257" s="35"/>
      <c r="F257" s="35"/>
      <c r="G257" s="35"/>
      <c r="K257" s="35"/>
    </row>
    <row r="258" spans="3:11" ht="12" customHeight="1">
      <c r="C258" s="35"/>
      <c r="D258" s="35"/>
      <c r="E258" s="35"/>
      <c r="F258" s="35"/>
      <c r="G258" s="35"/>
      <c r="K258" s="35"/>
    </row>
    <row r="259" spans="3:11" ht="12" customHeight="1">
      <c r="C259" s="35"/>
      <c r="D259" s="35"/>
      <c r="E259" s="35"/>
      <c r="F259" s="35"/>
      <c r="G259" s="35"/>
      <c r="K259" s="35"/>
    </row>
    <row r="260" spans="3:11" ht="12" customHeight="1">
      <c r="C260" s="35"/>
      <c r="D260" s="35"/>
      <c r="E260" s="35"/>
      <c r="F260" s="35"/>
      <c r="G260" s="35"/>
      <c r="K260" s="35"/>
    </row>
    <row r="261" spans="3:11" ht="12" customHeight="1">
      <c r="C261" s="35"/>
      <c r="D261" s="35"/>
      <c r="E261" s="35"/>
      <c r="F261" s="35"/>
      <c r="G261" s="35"/>
      <c r="K261" s="35"/>
    </row>
    <row r="262" spans="3:11" ht="12" customHeight="1">
      <c r="C262" s="35"/>
      <c r="D262" s="35"/>
      <c r="E262" s="35"/>
      <c r="F262" s="35"/>
      <c r="G262" s="35"/>
      <c r="K262" s="35"/>
    </row>
    <row r="263" spans="3:11" ht="12" customHeight="1">
      <c r="C263" s="35"/>
      <c r="D263" s="35"/>
      <c r="E263" s="35"/>
      <c r="F263" s="35"/>
      <c r="G263" s="35"/>
      <c r="K263" s="35"/>
    </row>
    <row r="264" spans="3:11" ht="12" customHeight="1">
      <c r="C264" s="35"/>
      <c r="D264" s="35"/>
      <c r="E264" s="35"/>
      <c r="F264" s="35"/>
      <c r="G264" s="35"/>
      <c r="K264" s="35"/>
    </row>
    <row r="265" spans="3:11" ht="12" customHeight="1">
      <c r="C265" s="35"/>
      <c r="D265" s="35"/>
      <c r="E265" s="35"/>
      <c r="F265" s="35"/>
      <c r="G265" s="35"/>
      <c r="K265" s="35"/>
    </row>
    <row r="266" spans="3:11" ht="12" customHeight="1">
      <c r="C266" s="35"/>
      <c r="D266" s="35"/>
      <c r="E266" s="35"/>
      <c r="F266" s="35"/>
      <c r="G266" s="35"/>
      <c r="K266" s="35"/>
    </row>
    <row r="267" spans="3:11" ht="12" customHeight="1">
      <c r="C267" s="35"/>
      <c r="D267" s="35"/>
      <c r="E267" s="35"/>
      <c r="F267" s="35"/>
      <c r="G267" s="35"/>
      <c r="K267" s="35"/>
    </row>
    <row r="268" spans="3:11" ht="12" customHeight="1">
      <c r="C268" s="35"/>
      <c r="D268" s="35"/>
      <c r="E268" s="35"/>
      <c r="F268" s="35"/>
      <c r="G268" s="35"/>
      <c r="K268" s="35"/>
    </row>
    <row r="269" spans="3:11" ht="12" customHeight="1">
      <c r="C269" s="35"/>
      <c r="D269" s="35"/>
      <c r="E269" s="35"/>
      <c r="F269" s="35"/>
      <c r="G269" s="35"/>
      <c r="K269" s="35"/>
    </row>
    <row r="270" spans="3:11" ht="12" customHeight="1">
      <c r="C270" s="35"/>
      <c r="D270" s="35"/>
      <c r="E270" s="35"/>
      <c r="F270" s="35"/>
      <c r="G270" s="35"/>
      <c r="K270" s="35"/>
    </row>
    <row r="271" spans="3:11" ht="12" customHeight="1">
      <c r="C271" s="35"/>
      <c r="D271" s="35"/>
      <c r="E271" s="35"/>
      <c r="F271" s="35"/>
      <c r="G271" s="35"/>
      <c r="K271" s="35"/>
    </row>
    <row r="272" spans="3:11" ht="12" customHeight="1">
      <c r="C272" s="35"/>
      <c r="D272" s="35"/>
      <c r="E272" s="35"/>
      <c r="F272" s="35"/>
      <c r="G272" s="35"/>
      <c r="K272" s="35"/>
    </row>
    <row r="274" spans="3:11" ht="12" customHeight="1">
      <c r="C274" s="35"/>
      <c r="D274" s="35"/>
      <c r="E274" s="35"/>
      <c r="F274" s="35"/>
      <c r="G274" s="35"/>
      <c r="K274" s="35"/>
    </row>
  </sheetData>
  <sheetProtection/>
  <mergeCells count="13">
    <mergeCell ref="B18:K18"/>
    <mergeCell ref="C7:C10"/>
    <mergeCell ref="D7:D10"/>
    <mergeCell ref="E7:E10"/>
    <mergeCell ref="F7:F10"/>
    <mergeCell ref="G7:G10"/>
    <mergeCell ref="H7:H10"/>
    <mergeCell ref="I7:I10"/>
    <mergeCell ref="J7:J10"/>
    <mergeCell ref="K7:K10"/>
    <mergeCell ref="A4:K4"/>
    <mergeCell ref="A5:K5"/>
    <mergeCell ref="B17:K17"/>
  </mergeCells>
  <printOptions/>
  <pageMargins left="0.39" right="0.1968503937007874" top="0.3937007874015748" bottom="0.1968503937007874" header="0.4724409448818898" footer="0.1968503937007874"/>
  <pageSetup horizontalDpi="600" verticalDpi="600" orientation="portrait" paperSize="9" scale="73" r:id="rId4"/>
  <ignoredErrors>
    <ignoredError sqref="C99:K103 C94:K97" formulaRange="1"/>
  </ignoredErrors>
  <drawing r:id="rId3"/>
  <legacyDrawing r:id="rId2"/>
</worksheet>
</file>

<file path=xl/worksheets/sheet2.xml><?xml version="1.0" encoding="utf-8"?>
<worksheet xmlns="http://schemas.openxmlformats.org/spreadsheetml/2006/main" xmlns:r="http://schemas.openxmlformats.org/officeDocument/2006/relationships">
  <dimension ref="B4:O59"/>
  <sheetViews>
    <sheetView tabSelected="1" zoomScalePageLayoutView="0" workbookViewId="0" topLeftCell="A39">
      <selection activeCell="C53" sqref="C53:O53"/>
    </sheetView>
  </sheetViews>
  <sheetFormatPr defaultColWidth="11.421875" defaultRowHeight="12.75"/>
  <cols>
    <col min="1" max="1" width="8.00390625" style="0" customWidth="1"/>
    <col min="2" max="2" width="21.00390625" style="0" customWidth="1"/>
    <col min="3" max="3" width="15.57421875" style="0" customWidth="1"/>
    <col min="4" max="5" width="11.421875" style="0" customWidth="1"/>
    <col min="6" max="6" width="19.140625" style="0" customWidth="1"/>
    <col min="7" max="7" width="21.28125" style="0" bestFit="1" customWidth="1"/>
    <col min="8" max="8" width="9.28125" style="0" bestFit="1" customWidth="1"/>
    <col min="9" max="9" width="11.421875" style="0" customWidth="1"/>
    <col min="10" max="10" width="15.421875" style="0" bestFit="1" customWidth="1"/>
    <col min="11" max="11" width="9.28125" style="0" bestFit="1" customWidth="1"/>
    <col min="12" max="12" width="10.140625" style="0" bestFit="1" customWidth="1"/>
    <col min="13" max="13" width="12.8515625" style="0" bestFit="1" customWidth="1"/>
    <col min="14" max="14" width="10.57421875" style="0" bestFit="1" customWidth="1"/>
    <col min="15" max="15" width="11.00390625" style="0" bestFit="1" customWidth="1"/>
  </cols>
  <sheetData>
    <row r="4" spans="2:15" ht="15.75">
      <c r="B4" s="5"/>
      <c r="C4" s="6"/>
      <c r="D4" s="6" t="s">
        <v>0</v>
      </c>
      <c r="E4" s="6"/>
      <c r="F4" s="6"/>
      <c r="G4" s="6"/>
      <c r="H4" s="6"/>
      <c r="I4" s="6"/>
      <c r="J4" s="6"/>
      <c r="K4" s="6"/>
      <c r="L4" s="76"/>
      <c r="M4" s="76"/>
      <c r="N4" s="76"/>
      <c r="O4" s="77" t="s">
        <v>32</v>
      </c>
    </row>
    <row r="5" spans="2:15" ht="15.75">
      <c r="B5" s="101" t="s">
        <v>104</v>
      </c>
      <c r="C5" s="102"/>
      <c r="D5" s="102"/>
      <c r="E5" s="102"/>
      <c r="F5" s="102"/>
      <c r="G5" s="102"/>
      <c r="H5" s="102"/>
      <c r="I5" s="102"/>
      <c r="J5" s="102"/>
      <c r="K5" s="102"/>
      <c r="L5" s="102"/>
      <c r="M5" s="102"/>
      <c r="N5" s="102"/>
      <c r="O5" s="103"/>
    </row>
    <row r="6" spans="2:15" ht="15.75">
      <c r="B6" s="104" t="s">
        <v>105</v>
      </c>
      <c r="C6" s="105"/>
      <c r="D6" s="105"/>
      <c r="E6" s="105"/>
      <c r="F6" s="105"/>
      <c r="G6" s="105"/>
      <c r="H6" s="105"/>
      <c r="I6" s="105"/>
      <c r="J6" s="105"/>
      <c r="K6" s="105"/>
      <c r="L6" s="105"/>
      <c r="M6" s="105"/>
      <c r="N6" s="105"/>
      <c r="O6" s="106"/>
    </row>
    <row r="7" spans="2:15" ht="15.75">
      <c r="B7" s="10"/>
      <c r="C7" s="4"/>
      <c r="D7" s="4"/>
      <c r="E7" s="4"/>
      <c r="F7" s="4"/>
      <c r="G7" s="4"/>
      <c r="H7" s="4"/>
      <c r="I7" s="4"/>
      <c r="J7" s="4"/>
      <c r="K7" s="4"/>
      <c r="L7" s="73"/>
      <c r="M7" s="73"/>
      <c r="N7" s="73"/>
      <c r="O7" s="78"/>
    </row>
    <row r="8" spans="2:15" ht="94.5">
      <c r="B8" s="21"/>
      <c r="C8" s="83" t="s">
        <v>90</v>
      </c>
      <c r="D8" s="83" t="s">
        <v>91</v>
      </c>
      <c r="E8" s="83" t="s">
        <v>92</v>
      </c>
      <c r="F8" s="83" t="s">
        <v>93</v>
      </c>
      <c r="G8" s="83" t="s">
        <v>94</v>
      </c>
      <c r="H8" s="79" t="s">
        <v>95</v>
      </c>
      <c r="I8" s="79" t="s">
        <v>87</v>
      </c>
      <c r="J8" s="79" t="s">
        <v>14</v>
      </c>
      <c r="K8" s="83" t="s">
        <v>96</v>
      </c>
      <c r="L8" s="83" t="s">
        <v>97</v>
      </c>
      <c r="M8" s="83" t="s">
        <v>98</v>
      </c>
      <c r="N8" s="83" t="s">
        <v>99</v>
      </c>
      <c r="O8" s="84" t="s">
        <v>65</v>
      </c>
    </row>
    <row r="9" spans="2:15" ht="15.75">
      <c r="B9" s="91" t="s">
        <v>106</v>
      </c>
      <c r="C9" s="13">
        <v>453.6731</v>
      </c>
      <c r="D9" s="13">
        <v>32.1754</v>
      </c>
      <c r="E9" s="13">
        <v>38.1192</v>
      </c>
      <c r="F9" s="13">
        <v>173.3567</v>
      </c>
      <c r="G9" s="13">
        <v>43.9818</v>
      </c>
      <c r="H9" s="13">
        <v>13.0147</v>
      </c>
      <c r="I9" s="13">
        <v>60.2596</v>
      </c>
      <c r="J9" s="13">
        <v>21.1017</v>
      </c>
      <c r="K9" s="13">
        <v>10.9133</v>
      </c>
      <c r="L9" s="13">
        <v>14.7437</v>
      </c>
      <c r="M9" s="13">
        <v>92.6879</v>
      </c>
      <c r="N9" s="13">
        <v>45.9729</v>
      </c>
      <c r="O9" s="90">
        <v>1000</v>
      </c>
    </row>
    <row r="10" spans="2:15" ht="15.75">
      <c r="B10" s="65" t="s">
        <v>103</v>
      </c>
      <c r="C10" s="19"/>
      <c r="D10" s="19"/>
      <c r="E10" s="19"/>
      <c r="F10" s="19"/>
      <c r="G10" s="19"/>
      <c r="H10" s="19"/>
      <c r="I10" s="19"/>
      <c r="J10" s="4"/>
      <c r="K10" s="19"/>
      <c r="L10" s="19"/>
      <c r="M10" s="19"/>
      <c r="N10" s="19"/>
      <c r="O10" s="11"/>
    </row>
    <row r="11" spans="2:15" ht="15.75" hidden="1">
      <c r="B11" s="29">
        <v>2013</v>
      </c>
      <c r="C11" s="88"/>
      <c r="D11" s="88"/>
      <c r="E11" s="88"/>
      <c r="F11" s="15"/>
      <c r="G11" s="88"/>
      <c r="H11" s="88"/>
      <c r="I11" s="88"/>
      <c r="J11" s="88"/>
      <c r="K11" s="88"/>
      <c r="L11" s="15"/>
      <c r="M11" s="15"/>
      <c r="N11" s="15"/>
      <c r="O11" s="87"/>
    </row>
    <row r="12" spans="2:15" ht="15.75" hidden="1">
      <c r="B12" s="21" t="s">
        <v>88</v>
      </c>
      <c r="C12" s="15">
        <v>100</v>
      </c>
      <c r="D12" s="15">
        <v>100</v>
      </c>
      <c r="E12" s="15">
        <v>100</v>
      </c>
      <c r="F12" s="15">
        <v>100</v>
      </c>
      <c r="G12" s="15">
        <v>100</v>
      </c>
      <c r="H12" s="15">
        <v>100</v>
      </c>
      <c r="I12" s="15">
        <v>100</v>
      </c>
      <c r="J12" s="15">
        <v>100</v>
      </c>
      <c r="K12" s="15">
        <v>100</v>
      </c>
      <c r="L12" s="15">
        <v>100</v>
      </c>
      <c r="M12" s="15">
        <v>100</v>
      </c>
      <c r="N12" s="15">
        <v>100</v>
      </c>
      <c r="O12" s="88">
        <v>100</v>
      </c>
    </row>
    <row r="13" spans="2:15" ht="15.75">
      <c r="B13" s="36" t="s">
        <v>128</v>
      </c>
      <c r="C13" s="15">
        <f>+AVERAGE(C17:C29)</f>
        <v>100.29230769230769</v>
      </c>
      <c r="D13" s="15">
        <f aca="true" t="shared" si="0" ref="D13:O13">+AVERAGE(D17:D29)</f>
        <v>100.62307692307692</v>
      </c>
      <c r="E13" s="15">
        <f t="shared" si="0"/>
        <v>106.30769230769232</v>
      </c>
      <c r="F13" s="15">
        <f t="shared" si="0"/>
        <v>107.4230769230769</v>
      </c>
      <c r="G13" s="15">
        <f t="shared" si="0"/>
        <v>105.23846153846155</v>
      </c>
      <c r="H13" s="15">
        <f t="shared" si="0"/>
        <v>106.53076923076924</v>
      </c>
      <c r="I13" s="15">
        <f t="shared" si="0"/>
        <v>101.00769230769232</v>
      </c>
      <c r="J13" s="15">
        <f t="shared" si="0"/>
        <v>100.34615384615387</v>
      </c>
      <c r="K13" s="15">
        <f t="shared" si="0"/>
        <v>102.1923076923077</v>
      </c>
      <c r="L13" s="15">
        <f t="shared" si="0"/>
        <v>100.92307692307692</v>
      </c>
      <c r="M13" s="15">
        <f t="shared" si="0"/>
        <v>105.18461538461537</v>
      </c>
      <c r="N13" s="15">
        <f t="shared" si="0"/>
        <v>103.82307692307693</v>
      </c>
      <c r="O13" s="15">
        <f t="shared" si="0"/>
        <v>102.75384615384617</v>
      </c>
    </row>
    <row r="14" spans="2:15" ht="15.75">
      <c r="B14" s="36" t="s">
        <v>134</v>
      </c>
      <c r="C14" s="15">
        <f>+AVERAGE(C32:C43)</f>
        <v>106.11666666666666</v>
      </c>
      <c r="D14" s="15">
        <f aca="true" t="shared" si="1" ref="D14:O14">+AVERAGE(D32:D43)</f>
        <v>100.32499999999999</v>
      </c>
      <c r="E14" s="15">
        <f t="shared" si="1"/>
        <v>119.125</v>
      </c>
      <c r="F14" s="15">
        <f t="shared" si="1"/>
        <v>111.11666666666666</v>
      </c>
      <c r="G14" s="15">
        <f t="shared" si="1"/>
        <v>112.56666666666668</v>
      </c>
      <c r="H14" s="15">
        <f t="shared" si="1"/>
        <v>109.97500000000001</v>
      </c>
      <c r="I14" s="15">
        <f t="shared" si="1"/>
        <v>101.80000000000001</v>
      </c>
      <c r="J14" s="15">
        <f t="shared" si="1"/>
        <v>118.20833333333333</v>
      </c>
      <c r="K14" s="15">
        <f t="shared" si="1"/>
        <v>107.03333333333332</v>
      </c>
      <c r="L14" s="15">
        <f t="shared" si="1"/>
        <v>103.59999999999998</v>
      </c>
      <c r="M14" s="15">
        <f t="shared" si="1"/>
        <v>113.59166666666665</v>
      </c>
      <c r="N14" s="15">
        <f t="shared" si="1"/>
        <v>110.59166666666668</v>
      </c>
      <c r="O14" s="15">
        <f t="shared" si="1"/>
        <v>108.48333333333333</v>
      </c>
    </row>
    <row r="15" spans="2:15" ht="15.75">
      <c r="B15" s="21"/>
      <c r="C15" s="15"/>
      <c r="D15" s="15"/>
      <c r="E15" s="15"/>
      <c r="F15" s="15"/>
      <c r="G15" s="15"/>
      <c r="H15" s="15"/>
      <c r="I15" s="15"/>
      <c r="J15" s="15"/>
      <c r="K15" s="15"/>
      <c r="L15" s="15"/>
      <c r="M15" s="15"/>
      <c r="N15" s="15"/>
      <c r="O15" s="88"/>
    </row>
    <row r="16" spans="2:15" ht="15.75">
      <c r="B16" s="29">
        <v>2014</v>
      </c>
      <c r="C16" s="15"/>
      <c r="D16" s="15"/>
      <c r="E16" s="15"/>
      <c r="F16" s="15"/>
      <c r="G16" s="15"/>
      <c r="H16" s="15"/>
      <c r="I16" s="15"/>
      <c r="J16" s="15"/>
      <c r="K16" s="15"/>
      <c r="L16" s="15"/>
      <c r="M16" s="15"/>
      <c r="N16" s="15"/>
      <c r="O16" s="88"/>
    </row>
    <row r="17" spans="2:15" ht="15.75" hidden="1">
      <c r="B17" s="15" t="s">
        <v>89</v>
      </c>
      <c r="C17" s="15">
        <v>100</v>
      </c>
      <c r="D17" s="15">
        <v>99.1</v>
      </c>
      <c r="E17" s="15">
        <v>100.3</v>
      </c>
      <c r="F17" s="15">
        <v>100.7</v>
      </c>
      <c r="G17" s="15">
        <v>100.9</v>
      </c>
      <c r="H17" s="15">
        <v>100.6</v>
      </c>
      <c r="I17" s="15">
        <v>99.8</v>
      </c>
      <c r="J17" s="15">
        <v>99.9</v>
      </c>
      <c r="K17" s="15">
        <v>100.3</v>
      </c>
      <c r="L17" s="15">
        <v>100</v>
      </c>
      <c r="M17" s="15">
        <v>101.1</v>
      </c>
      <c r="N17" s="15">
        <v>100.3</v>
      </c>
      <c r="O17" s="88">
        <v>100.3</v>
      </c>
    </row>
    <row r="18" spans="2:15" ht="15.75" hidden="1">
      <c r="B18" s="21" t="s">
        <v>100</v>
      </c>
      <c r="C18" s="15">
        <v>100.2</v>
      </c>
      <c r="D18" s="15">
        <v>99.5</v>
      </c>
      <c r="E18" s="15">
        <v>101.6</v>
      </c>
      <c r="F18" s="15">
        <v>109.8</v>
      </c>
      <c r="G18" s="15">
        <v>101.4</v>
      </c>
      <c r="H18" s="15">
        <v>103.3</v>
      </c>
      <c r="I18" s="15">
        <v>99.9</v>
      </c>
      <c r="J18" s="15">
        <v>99.9</v>
      </c>
      <c r="K18" s="15">
        <v>99.9</v>
      </c>
      <c r="L18" s="15">
        <v>100</v>
      </c>
      <c r="M18" s="15">
        <v>103.6</v>
      </c>
      <c r="N18" s="15">
        <v>101.5</v>
      </c>
      <c r="O18" s="88">
        <v>102.3</v>
      </c>
    </row>
    <row r="19" spans="2:15" ht="15.75" hidden="1">
      <c r="B19" s="15" t="s">
        <v>101</v>
      </c>
      <c r="C19" s="15">
        <v>100.2</v>
      </c>
      <c r="D19" s="15">
        <v>99.5</v>
      </c>
      <c r="E19" s="15">
        <v>101.6</v>
      </c>
      <c r="F19" s="15">
        <v>109.8</v>
      </c>
      <c r="G19" s="15">
        <v>101.4</v>
      </c>
      <c r="H19" s="15">
        <v>103.3</v>
      </c>
      <c r="I19" s="15">
        <v>99.9</v>
      </c>
      <c r="J19" s="15">
        <v>99.9</v>
      </c>
      <c r="K19" s="15">
        <v>99.9</v>
      </c>
      <c r="L19" s="15">
        <v>100</v>
      </c>
      <c r="M19" s="15">
        <v>103.6</v>
      </c>
      <c r="N19" s="15">
        <v>101.5</v>
      </c>
      <c r="O19" s="88">
        <v>102.3</v>
      </c>
    </row>
    <row r="20" spans="2:15" ht="15.75" hidden="1">
      <c r="B20" s="86" t="s">
        <v>102</v>
      </c>
      <c r="C20" s="15">
        <v>99.4</v>
      </c>
      <c r="D20" s="15">
        <v>99.7</v>
      </c>
      <c r="E20" s="15">
        <v>102.3</v>
      </c>
      <c r="F20" s="15">
        <v>105.5</v>
      </c>
      <c r="G20" s="15">
        <v>101</v>
      </c>
      <c r="H20" s="15">
        <v>103.3</v>
      </c>
      <c r="I20" s="15">
        <v>100.2</v>
      </c>
      <c r="J20" s="15">
        <v>99.9</v>
      </c>
      <c r="K20" s="15">
        <v>100.9</v>
      </c>
      <c r="L20" s="15">
        <v>100</v>
      </c>
      <c r="M20" s="15">
        <v>104.5</v>
      </c>
      <c r="N20" s="15">
        <v>102.2</v>
      </c>
      <c r="O20" s="88">
        <v>101.4</v>
      </c>
    </row>
    <row r="21" spans="2:15" ht="15.75" hidden="1">
      <c r="B21" s="86" t="s">
        <v>107</v>
      </c>
      <c r="C21" s="15">
        <v>99.5</v>
      </c>
      <c r="D21" s="15">
        <v>100.9</v>
      </c>
      <c r="E21" s="15">
        <v>103.4</v>
      </c>
      <c r="F21" s="15">
        <v>105.5</v>
      </c>
      <c r="G21" s="15">
        <v>102.7</v>
      </c>
      <c r="H21" s="15">
        <v>103.3</v>
      </c>
      <c r="I21" s="15">
        <v>100.4</v>
      </c>
      <c r="J21" s="15">
        <v>100.1</v>
      </c>
      <c r="K21" s="15">
        <v>101.5</v>
      </c>
      <c r="L21" s="15">
        <v>100</v>
      </c>
      <c r="M21" s="15">
        <v>104.7</v>
      </c>
      <c r="N21" s="15">
        <v>102.6</v>
      </c>
      <c r="O21" s="88">
        <v>101.6</v>
      </c>
    </row>
    <row r="22" spans="2:15" ht="15.75" hidden="1">
      <c r="B22" s="86" t="s">
        <v>108</v>
      </c>
      <c r="C22" s="15">
        <v>101.1</v>
      </c>
      <c r="D22" s="15">
        <v>100.4</v>
      </c>
      <c r="E22" s="15">
        <v>104.4</v>
      </c>
      <c r="F22" s="15">
        <v>105.6</v>
      </c>
      <c r="G22" s="15">
        <v>103</v>
      </c>
      <c r="H22" s="15">
        <v>105.1</v>
      </c>
      <c r="I22" s="15">
        <v>100.6</v>
      </c>
      <c r="J22" s="15">
        <v>100.2</v>
      </c>
      <c r="K22" s="15">
        <v>102.3</v>
      </c>
      <c r="L22" s="15">
        <v>100</v>
      </c>
      <c r="M22" s="15">
        <v>104.9</v>
      </c>
      <c r="N22" s="15">
        <v>103.5</v>
      </c>
      <c r="O22" s="88">
        <v>102.5</v>
      </c>
    </row>
    <row r="23" spans="2:15" ht="15.75" hidden="1">
      <c r="B23" s="86" t="s">
        <v>109</v>
      </c>
      <c r="C23" s="15">
        <v>101.1</v>
      </c>
      <c r="D23" s="15">
        <v>100.5</v>
      </c>
      <c r="E23" s="15">
        <v>105.1</v>
      </c>
      <c r="F23" s="15">
        <v>105.6</v>
      </c>
      <c r="G23" s="15">
        <v>103.7</v>
      </c>
      <c r="H23" s="15">
        <v>105.1</v>
      </c>
      <c r="I23" s="15">
        <v>100.6</v>
      </c>
      <c r="J23" s="15">
        <v>100.2</v>
      </c>
      <c r="K23" s="15">
        <v>102.2</v>
      </c>
      <c r="L23" s="15">
        <v>100</v>
      </c>
      <c r="M23" s="15">
        <v>105</v>
      </c>
      <c r="N23" s="15">
        <v>103.6</v>
      </c>
      <c r="O23" s="88">
        <v>102.6</v>
      </c>
    </row>
    <row r="24" spans="2:15" ht="15.75">
      <c r="B24" s="86" t="s">
        <v>110</v>
      </c>
      <c r="C24" s="15">
        <v>100.9</v>
      </c>
      <c r="D24" s="15">
        <v>100.4</v>
      </c>
      <c r="E24" s="15">
        <v>107.2</v>
      </c>
      <c r="F24" s="15">
        <v>106.3</v>
      </c>
      <c r="G24" s="15">
        <v>106</v>
      </c>
      <c r="H24" s="15">
        <v>105.3</v>
      </c>
      <c r="I24" s="15">
        <v>101.6</v>
      </c>
      <c r="J24" s="15">
        <v>100.2</v>
      </c>
      <c r="K24" s="15">
        <v>103.1</v>
      </c>
      <c r="L24" s="15">
        <v>100</v>
      </c>
      <c r="M24" s="15">
        <v>105.6</v>
      </c>
      <c r="N24" s="15">
        <v>104.4</v>
      </c>
      <c r="O24" s="88">
        <v>103</v>
      </c>
    </row>
    <row r="25" spans="2:15" ht="15.75">
      <c r="B25" s="86" t="s">
        <v>111</v>
      </c>
      <c r="C25" s="15">
        <v>100.6</v>
      </c>
      <c r="D25" s="15">
        <v>101.1</v>
      </c>
      <c r="E25" s="15">
        <v>110</v>
      </c>
      <c r="F25" s="15">
        <v>111</v>
      </c>
      <c r="G25" s="15">
        <v>109.5</v>
      </c>
      <c r="H25" s="15">
        <v>110.5</v>
      </c>
      <c r="I25" s="15">
        <v>101.9</v>
      </c>
      <c r="J25" s="15">
        <v>100.2</v>
      </c>
      <c r="K25" s="15">
        <v>103.5</v>
      </c>
      <c r="L25" s="15">
        <v>100</v>
      </c>
      <c r="M25" s="15">
        <v>107.3</v>
      </c>
      <c r="N25" s="15">
        <v>104.5</v>
      </c>
      <c r="O25" s="88">
        <v>104.2</v>
      </c>
    </row>
    <row r="26" spans="2:15" ht="15.75">
      <c r="B26" s="86" t="s">
        <v>112</v>
      </c>
      <c r="C26" s="15">
        <v>100.5</v>
      </c>
      <c r="D26" s="15">
        <v>102.2</v>
      </c>
      <c r="E26" s="15">
        <v>110.4</v>
      </c>
      <c r="F26" s="15">
        <v>112.1</v>
      </c>
      <c r="G26" s="15">
        <v>108.5</v>
      </c>
      <c r="H26" s="15">
        <v>111.2</v>
      </c>
      <c r="I26" s="15">
        <v>102.3</v>
      </c>
      <c r="J26" s="15">
        <v>100.2</v>
      </c>
      <c r="K26" s="15">
        <v>103.2</v>
      </c>
      <c r="L26" s="15">
        <v>103</v>
      </c>
      <c r="M26" s="15">
        <v>106.5</v>
      </c>
      <c r="N26" s="15">
        <v>105.2</v>
      </c>
      <c r="O26" s="88">
        <v>104.4</v>
      </c>
    </row>
    <row r="27" spans="2:15" ht="15.75">
      <c r="B27" s="86" t="s">
        <v>113</v>
      </c>
      <c r="C27" s="15">
        <v>100.2</v>
      </c>
      <c r="D27" s="15">
        <v>101.9</v>
      </c>
      <c r="E27" s="15">
        <v>110.1</v>
      </c>
      <c r="F27" s="15">
        <v>107.7</v>
      </c>
      <c r="G27" s="15">
        <v>109.1</v>
      </c>
      <c r="H27" s="15">
        <v>111.2</v>
      </c>
      <c r="I27" s="15">
        <v>101.8</v>
      </c>
      <c r="J27" s="15">
        <v>101.2</v>
      </c>
      <c r="K27" s="15">
        <v>102.9</v>
      </c>
      <c r="L27" s="15">
        <v>103</v>
      </c>
      <c r="M27" s="15">
        <v>105.4</v>
      </c>
      <c r="N27" s="15">
        <v>105.6</v>
      </c>
      <c r="O27" s="88">
        <v>103.4</v>
      </c>
    </row>
    <row r="28" spans="2:15" ht="15.75">
      <c r="B28" s="86" t="s">
        <v>114</v>
      </c>
      <c r="C28" s="15">
        <v>100.6</v>
      </c>
      <c r="D28" s="15">
        <v>101.8</v>
      </c>
      <c r="E28" s="15">
        <v>111.9</v>
      </c>
      <c r="F28" s="15">
        <v>108.1</v>
      </c>
      <c r="G28" s="15">
        <v>110.4</v>
      </c>
      <c r="H28" s="15">
        <v>111.2</v>
      </c>
      <c r="I28" s="15">
        <v>102.2</v>
      </c>
      <c r="J28" s="15">
        <v>101.3</v>
      </c>
      <c r="K28" s="15">
        <v>104</v>
      </c>
      <c r="L28" s="15">
        <v>103</v>
      </c>
      <c r="M28" s="15">
        <v>107.1</v>
      </c>
      <c r="N28" s="15">
        <v>107.4</v>
      </c>
      <c r="O28" s="88">
        <v>104</v>
      </c>
    </row>
    <row r="29" spans="2:15" ht="15.75">
      <c r="B29" s="86" t="s">
        <v>115</v>
      </c>
      <c r="C29" s="15">
        <v>99.5</v>
      </c>
      <c r="D29" s="15">
        <v>101.1</v>
      </c>
      <c r="E29" s="15">
        <v>113.7</v>
      </c>
      <c r="F29" s="15">
        <v>108.8</v>
      </c>
      <c r="G29" s="15">
        <v>110.5</v>
      </c>
      <c r="H29" s="15">
        <v>111.5</v>
      </c>
      <c r="I29" s="15">
        <v>101.9</v>
      </c>
      <c r="J29" s="15">
        <v>101.3</v>
      </c>
      <c r="K29" s="15">
        <v>104.8</v>
      </c>
      <c r="L29" s="15">
        <v>103</v>
      </c>
      <c r="M29" s="15">
        <v>108.1</v>
      </c>
      <c r="N29" s="15">
        <v>107.4</v>
      </c>
      <c r="O29" s="88">
        <v>103.8</v>
      </c>
    </row>
    <row r="30" spans="2:15" ht="15.75">
      <c r="B30" s="86"/>
      <c r="C30" s="15"/>
      <c r="D30" s="15"/>
      <c r="E30" s="15"/>
      <c r="F30" s="15"/>
      <c r="G30" s="15"/>
      <c r="H30" s="15"/>
      <c r="I30" s="15"/>
      <c r="J30" s="15"/>
      <c r="K30" s="15"/>
      <c r="L30" s="15"/>
      <c r="M30" s="15"/>
      <c r="N30" s="15"/>
      <c r="O30" s="88"/>
    </row>
    <row r="31" spans="2:15" ht="15.75">
      <c r="B31" s="29">
        <v>2015</v>
      </c>
      <c r="C31" s="15"/>
      <c r="D31" s="15"/>
      <c r="E31" s="15"/>
      <c r="F31" s="15"/>
      <c r="G31" s="15"/>
      <c r="H31" s="15"/>
      <c r="I31" s="15"/>
      <c r="J31" s="15"/>
      <c r="K31" s="15"/>
      <c r="L31" s="15"/>
      <c r="M31" s="15"/>
      <c r="N31" s="15"/>
      <c r="O31" s="88"/>
    </row>
    <row r="32" spans="2:15" ht="15.75">
      <c r="B32" s="86" t="s">
        <v>116</v>
      </c>
      <c r="C32" s="15">
        <v>98.8</v>
      </c>
      <c r="D32" s="15">
        <v>101.5</v>
      </c>
      <c r="E32" s="15">
        <v>114.7</v>
      </c>
      <c r="F32" s="15">
        <v>109.1</v>
      </c>
      <c r="G32" s="15">
        <v>110.8</v>
      </c>
      <c r="H32" s="15">
        <v>111.5</v>
      </c>
      <c r="I32" s="15">
        <v>100.1</v>
      </c>
      <c r="J32" s="15">
        <v>116.7</v>
      </c>
      <c r="K32" s="15">
        <v>104.9</v>
      </c>
      <c r="L32" s="15">
        <v>103</v>
      </c>
      <c r="M32" s="15">
        <v>108</v>
      </c>
      <c r="N32" s="15">
        <v>105.9</v>
      </c>
      <c r="O32" s="88">
        <v>103.7</v>
      </c>
    </row>
    <row r="33" spans="2:15" ht="15.75">
      <c r="B33" s="86" t="s">
        <v>117</v>
      </c>
      <c r="C33" s="15">
        <v>97.4</v>
      </c>
      <c r="D33" s="15">
        <v>99</v>
      </c>
      <c r="E33" s="15">
        <v>114.2</v>
      </c>
      <c r="F33" s="15">
        <v>110.7</v>
      </c>
      <c r="G33" s="15">
        <v>110.5</v>
      </c>
      <c r="H33" s="15">
        <v>111.5</v>
      </c>
      <c r="I33" s="15">
        <v>101.5</v>
      </c>
      <c r="J33" s="15">
        <v>117.3</v>
      </c>
      <c r="K33" s="15">
        <v>105.9</v>
      </c>
      <c r="L33" s="15">
        <v>103</v>
      </c>
      <c r="M33" s="15">
        <v>108.2</v>
      </c>
      <c r="N33" s="15">
        <v>108.2</v>
      </c>
      <c r="O33" s="88">
        <v>103.5</v>
      </c>
    </row>
    <row r="34" spans="2:15" ht="15.75">
      <c r="B34" s="86" t="s">
        <v>118</v>
      </c>
      <c r="C34" s="15">
        <v>101.7</v>
      </c>
      <c r="D34" s="15">
        <v>98.2</v>
      </c>
      <c r="E34" s="15">
        <v>115.4</v>
      </c>
      <c r="F34" s="15">
        <v>113.2</v>
      </c>
      <c r="G34" s="15">
        <v>111</v>
      </c>
      <c r="H34" s="15">
        <v>109.6</v>
      </c>
      <c r="I34" s="15">
        <v>101.5</v>
      </c>
      <c r="J34" s="15">
        <v>118.4</v>
      </c>
      <c r="K34" s="15">
        <v>104.9</v>
      </c>
      <c r="L34" s="15">
        <v>103</v>
      </c>
      <c r="M34" s="15">
        <v>111.2</v>
      </c>
      <c r="N34" s="15">
        <v>108.6</v>
      </c>
      <c r="O34" s="88">
        <v>106.2</v>
      </c>
    </row>
    <row r="35" spans="2:15" ht="15.75">
      <c r="B35" s="86" t="s">
        <v>119</v>
      </c>
      <c r="C35" s="15">
        <v>108</v>
      </c>
      <c r="D35" s="15">
        <v>98.9</v>
      </c>
      <c r="E35" s="15">
        <v>115.3</v>
      </c>
      <c r="F35" s="15">
        <v>113.2</v>
      </c>
      <c r="G35" s="15">
        <v>111.3</v>
      </c>
      <c r="H35" s="15">
        <v>109.6</v>
      </c>
      <c r="I35" s="15">
        <v>101.5</v>
      </c>
      <c r="J35" s="15">
        <v>118.4</v>
      </c>
      <c r="K35" s="15">
        <v>106.2</v>
      </c>
      <c r="L35" s="15">
        <v>103</v>
      </c>
      <c r="M35" s="15">
        <v>111.9</v>
      </c>
      <c r="N35" s="15">
        <v>109.9</v>
      </c>
      <c r="O35" s="88">
        <v>109.2</v>
      </c>
    </row>
    <row r="36" spans="2:15" ht="15.75">
      <c r="B36" s="86" t="s">
        <v>120</v>
      </c>
      <c r="C36" s="15">
        <v>109.7</v>
      </c>
      <c r="D36" s="15">
        <v>99.5</v>
      </c>
      <c r="E36" s="15">
        <v>115.6</v>
      </c>
      <c r="F36" s="15">
        <v>111.6</v>
      </c>
      <c r="G36" s="15">
        <v>112.2</v>
      </c>
      <c r="H36" s="15">
        <v>109.4</v>
      </c>
      <c r="I36" s="15">
        <v>101.5</v>
      </c>
      <c r="J36" s="15">
        <v>118.4</v>
      </c>
      <c r="K36" s="15">
        <v>107.2</v>
      </c>
      <c r="L36" s="15">
        <v>103</v>
      </c>
      <c r="M36" s="15">
        <v>112.7</v>
      </c>
      <c r="N36" s="15">
        <v>110.3</v>
      </c>
      <c r="O36" s="88">
        <v>109.9</v>
      </c>
    </row>
    <row r="37" spans="2:15" ht="15.75">
      <c r="B37" s="86" t="s">
        <v>121</v>
      </c>
      <c r="C37" s="15">
        <v>111.3</v>
      </c>
      <c r="D37" s="15">
        <v>100</v>
      </c>
      <c r="E37" s="15">
        <v>115.2</v>
      </c>
      <c r="F37" s="15">
        <v>110</v>
      </c>
      <c r="G37" s="15">
        <v>113</v>
      </c>
      <c r="H37" s="15">
        <v>109.1</v>
      </c>
      <c r="I37" s="15">
        <v>101.5</v>
      </c>
      <c r="J37" s="15">
        <v>118.4</v>
      </c>
      <c r="K37" s="15">
        <v>108</v>
      </c>
      <c r="L37" s="15">
        <v>103</v>
      </c>
      <c r="M37" s="15">
        <v>113.5</v>
      </c>
      <c r="N37" s="15">
        <v>110.7</v>
      </c>
      <c r="O37" s="88">
        <v>110.5</v>
      </c>
    </row>
    <row r="38" spans="2:15" ht="15.75">
      <c r="B38" s="86" t="s">
        <v>122</v>
      </c>
      <c r="C38" s="15">
        <v>111.4</v>
      </c>
      <c r="D38" s="15">
        <v>101</v>
      </c>
      <c r="E38" s="15">
        <v>120.7</v>
      </c>
      <c r="F38" s="15">
        <v>111.6</v>
      </c>
      <c r="G38" s="15">
        <v>113.8</v>
      </c>
      <c r="H38" s="15">
        <v>107.7</v>
      </c>
      <c r="I38" s="15">
        <v>102</v>
      </c>
      <c r="J38" s="15">
        <v>118.4</v>
      </c>
      <c r="K38" s="15">
        <v>107.4</v>
      </c>
      <c r="L38" s="15">
        <v>103</v>
      </c>
      <c r="M38" s="15">
        <v>113.8</v>
      </c>
      <c r="N38" s="15">
        <v>111.7</v>
      </c>
      <c r="O38" s="88">
        <v>111.2</v>
      </c>
    </row>
    <row r="39" spans="2:15" ht="15.75">
      <c r="B39" s="86" t="s">
        <v>123</v>
      </c>
      <c r="C39" s="15">
        <v>105.2</v>
      </c>
      <c r="D39" s="15">
        <v>100.8</v>
      </c>
      <c r="E39" s="15">
        <v>119.4</v>
      </c>
      <c r="F39" s="15">
        <v>112.5</v>
      </c>
      <c r="G39" s="15">
        <v>114.6</v>
      </c>
      <c r="H39" s="15">
        <v>109.3</v>
      </c>
      <c r="I39" s="15">
        <v>102.3</v>
      </c>
      <c r="J39" s="15">
        <v>118.5</v>
      </c>
      <c r="K39" s="15">
        <v>108</v>
      </c>
      <c r="L39" s="15">
        <v>103</v>
      </c>
      <c r="M39" s="15">
        <v>114.1</v>
      </c>
      <c r="N39" s="15">
        <v>112.2</v>
      </c>
      <c r="O39" s="88">
        <v>108.6</v>
      </c>
    </row>
    <row r="40" spans="2:15" ht="15.75">
      <c r="B40" s="86" t="s">
        <v>124</v>
      </c>
      <c r="C40" s="15">
        <v>105.3</v>
      </c>
      <c r="D40" s="15">
        <v>100.1</v>
      </c>
      <c r="E40" s="15">
        <v>123.5</v>
      </c>
      <c r="F40" s="15">
        <v>111.1</v>
      </c>
      <c r="G40" s="15">
        <v>114.1</v>
      </c>
      <c r="H40" s="15">
        <v>110.5</v>
      </c>
      <c r="I40" s="15">
        <v>102.5</v>
      </c>
      <c r="J40" s="15">
        <v>118.5</v>
      </c>
      <c r="K40" s="15">
        <v>107.7</v>
      </c>
      <c r="L40" s="15">
        <v>104.8</v>
      </c>
      <c r="M40" s="15">
        <v>115.9</v>
      </c>
      <c r="N40" s="15">
        <v>112.8</v>
      </c>
      <c r="O40" s="88">
        <v>108.7</v>
      </c>
    </row>
    <row r="41" spans="2:15" ht="15.75">
      <c r="B41" s="86" t="s">
        <v>125</v>
      </c>
      <c r="C41" s="15">
        <v>105.6</v>
      </c>
      <c r="D41" s="15">
        <v>101.9</v>
      </c>
      <c r="E41" s="15">
        <v>124.5</v>
      </c>
      <c r="F41" s="15">
        <v>111.2</v>
      </c>
      <c r="G41" s="15">
        <v>114</v>
      </c>
      <c r="H41" s="15">
        <v>110.5</v>
      </c>
      <c r="I41" s="15">
        <v>102.6</v>
      </c>
      <c r="J41" s="15">
        <v>118.5</v>
      </c>
      <c r="K41" s="15">
        <v>108.6</v>
      </c>
      <c r="L41" s="15">
        <v>104.8</v>
      </c>
      <c r="M41" s="15">
        <v>117.8</v>
      </c>
      <c r="N41" s="15">
        <v>113.1</v>
      </c>
      <c r="O41" s="88">
        <v>109.2</v>
      </c>
    </row>
    <row r="42" spans="2:15" ht="15.75">
      <c r="B42" s="86" t="s">
        <v>126</v>
      </c>
      <c r="C42" s="15">
        <v>107.8</v>
      </c>
      <c r="D42" s="15">
        <v>102.4</v>
      </c>
      <c r="E42" s="15">
        <v>125.2</v>
      </c>
      <c r="F42" s="15">
        <v>110.6</v>
      </c>
      <c r="G42" s="15">
        <v>113.1</v>
      </c>
      <c r="H42" s="15">
        <v>110.5</v>
      </c>
      <c r="I42" s="15">
        <v>102.4</v>
      </c>
      <c r="J42" s="15">
        <v>118.5</v>
      </c>
      <c r="K42" s="15">
        <v>108</v>
      </c>
      <c r="L42" s="15">
        <v>104.8</v>
      </c>
      <c r="M42" s="15">
        <v>117.8</v>
      </c>
      <c r="N42" s="15">
        <v>112.3</v>
      </c>
      <c r="O42" s="88">
        <v>110</v>
      </c>
    </row>
    <row r="43" spans="2:15" ht="15.75">
      <c r="B43" s="86" t="s">
        <v>127</v>
      </c>
      <c r="C43" s="15">
        <v>111.2</v>
      </c>
      <c r="D43" s="15">
        <v>100.6</v>
      </c>
      <c r="E43" s="15">
        <v>125.8</v>
      </c>
      <c r="F43" s="15">
        <v>108.6</v>
      </c>
      <c r="G43" s="15">
        <v>112.4</v>
      </c>
      <c r="H43" s="15">
        <v>110.5</v>
      </c>
      <c r="I43" s="15">
        <v>102.2</v>
      </c>
      <c r="J43" s="15">
        <v>118.5</v>
      </c>
      <c r="K43" s="15">
        <v>107.6</v>
      </c>
      <c r="L43" s="15">
        <v>104.8</v>
      </c>
      <c r="M43" s="15">
        <v>118.2</v>
      </c>
      <c r="N43" s="15">
        <v>111.4</v>
      </c>
      <c r="O43" s="88">
        <v>111.1</v>
      </c>
    </row>
    <row r="44" spans="2:15" ht="15.75">
      <c r="B44" s="86"/>
      <c r="C44" s="15"/>
      <c r="D44" s="15"/>
      <c r="E44" s="15"/>
      <c r="F44" s="15"/>
      <c r="G44" s="15"/>
      <c r="H44" s="15"/>
      <c r="I44" s="15"/>
      <c r="J44" s="15"/>
      <c r="K44" s="15"/>
      <c r="L44" s="15"/>
      <c r="M44" s="15"/>
      <c r="N44" s="15"/>
      <c r="O44" s="88"/>
    </row>
    <row r="45" spans="2:15" ht="15.75">
      <c r="B45" s="29">
        <v>2016</v>
      </c>
      <c r="C45" s="15"/>
      <c r="D45" s="15"/>
      <c r="E45" s="15"/>
      <c r="F45" s="15"/>
      <c r="G45" s="15"/>
      <c r="H45" s="15"/>
      <c r="I45" s="15"/>
      <c r="J45" s="15"/>
      <c r="K45" s="15"/>
      <c r="L45" s="15"/>
      <c r="M45" s="15"/>
      <c r="N45" s="15"/>
      <c r="O45" s="88"/>
    </row>
    <row r="46" spans="2:15" ht="15.75">
      <c r="B46" s="86" t="s">
        <v>129</v>
      </c>
      <c r="C46" s="15">
        <v>108.3</v>
      </c>
      <c r="D46" s="15">
        <v>105.4</v>
      </c>
      <c r="E46" s="15">
        <v>125.8</v>
      </c>
      <c r="F46" s="15">
        <v>110.4</v>
      </c>
      <c r="G46" s="15">
        <v>115.3</v>
      </c>
      <c r="H46" s="15">
        <v>110.5</v>
      </c>
      <c r="I46" s="15">
        <v>102.5</v>
      </c>
      <c r="J46" s="15">
        <v>118.5</v>
      </c>
      <c r="K46" s="15">
        <v>108.9</v>
      </c>
      <c r="L46" s="15">
        <v>104.8</v>
      </c>
      <c r="M46" s="15">
        <v>116.9</v>
      </c>
      <c r="N46" s="15">
        <v>111.9</v>
      </c>
      <c r="O46" s="88">
        <v>110.3</v>
      </c>
    </row>
    <row r="47" spans="2:15" ht="15.75">
      <c r="B47" s="86" t="s">
        <v>130</v>
      </c>
      <c r="C47" s="15">
        <v>108</v>
      </c>
      <c r="D47" s="15">
        <v>108.2</v>
      </c>
      <c r="E47" s="15">
        <v>125.1</v>
      </c>
      <c r="F47" s="15">
        <v>110.7</v>
      </c>
      <c r="G47" s="15">
        <v>115.1</v>
      </c>
      <c r="H47" s="15">
        <v>118.2</v>
      </c>
      <c r="I47" s="15">
        <v>102.4</v>
      </c>
      <c r="J47" s="15">
        <v>118.5</v>
      </c>
      <c r="K47" s="15">
        <v>109.3</v>
      </c>
      <c r="L47" s="15">
        <v>104.8</v>
      </c>
      <c r="M47" s="15">
        <v>115.8</v>
      </c>
      <c r="N47" s="15">
        <v>113.8</v>
      </c>
      <c r="O47" s="88">
        <v>110.4</v>
      </c>
    </row>
    <row r="48" spans="2:15" ht="15.75">
      <c r="B48" s="86" t="s">
        <v>131</v>
      </c>
      <c r="C48" s="15">
        <v>108.2</v>
      </c>
      <c r="D48" s="15">
        <v>107.9</v>
      </c>
      <c r="E48" s="15">
        <v>122.3</v>
      </c>
      <c r="F48" s="15">
        <v>113.1</v>
      </c>
      <c r="G48" s="15">
        <v>116.6</v>
      </c>
      <c r="H48" s="15">
        <v>118.2</v>
      </c>
      <c r="I48" s="15">
        <v>102.4</v>
      </c>
      <c r="J48" s="15">
        <v>118.9</v>
      </c>
      <c r="K48" s="15">
        <v>105.8</v>
      </c>
      <c r="L48" s="15">
        <v>104.8</v>
      </c>
      <c r="M48" s="15">
        <v>114.7</v>
      </c>
      <c r="N48" s="15">
        <v>114.5</v>
      </c>
      <c r="O48" s="88">
        <v>110.7</v>
      </c>
    </row>
    <row r="49" spans="2:15" ht="15.75">
      <c r="B49" s="86" t="s">
        <v>132</v>
      </c>
      <c r="C49" s="15">
        <v>110.7</v>
      </c>
      <c r="D49" s="15">
        <v>106.1</v>
      </c>
      <c r="E49" s="15">
        <v>124.2</v>
      </c>
      <c r="F49" s="15">
        <v>114.4</v>
      </c>
      <c r="G49" s="15">
        <v>117.2</v>
      </c>
      <c r="H49" s="15">
        <v>118.2</v>
      </c>
      <c r="I49" s="15">
        <v>102.3</v>
      </c>
      <c r="J49" s="15">
        <v>118.8</v>
      </c>
      <c r="K49" s="15">
        <v>106.2</v>
      </c>
      <c r="L49" s="15">
        <v>105</v>
      </c>
      <c r="M49" s="15">
        <v>114.5</v>
      </c>
      <c r="N49" s="15">
        <v>114.2</v>
      </c>
      <c r="O49" s="88">
        <v>112.1</v>
      </c>
    </row>
    <row r="50" spans="2:15" ht="15.75">
      <c r="B50" s="86" t="s">
        <v>133</v>
      </c>
      <c r="C50" s="15">
        <v>112.8</v>
      </c>
      <c r="D50" s="15">
        <v>109.1</v>
      </c>
      <c r="E50" s="15">
        <v>125.8</v>
      </c>
      <c r="F50" s="15">
        <v>110.5</v>
      </c>
      <c r="G50" s="15">
        <v>119</v>
      </c>
      <c r="H50" s="15">
        <v>123.2</v>
      </c>
      <c r="I50" s="15">
        <v>102.8</v>
      </c>
      <c r="J50" s="15">
        <v>118.8</v>
      </c>
      <c r="K50" s="15">
        <v>107.9</v>
      </c>
      <c r="L50" s="15">
        <v>105</v>
      </c>
      <c r="M50" s="15">
        <v>115.6</v>
      </c>
      <c r="N50" s="15">
        <v>114.8</v>
      </c>
      <c r="O50" s="88">
        <v>112.8</v>
      </c>
    </row>
    <row r="51" spans="2:15" ht="15.75">
      <c r="B51" s="86" t="s">
        <v>135</v>
      </c>
      <c r="C51" s="15">
        <v>115.8</v>
      </c>
      <c r="D51" s="15">
        <v>113.5</v>
      </c>
      <c r="E51" s="15">
        <v>127.6</v>
      </c>
      <c r="F51" s="15">
        <v>109.7</v>
      </c>
      <c r="G51" s="15">
        <v>121</v>
      </c>
      <c r="H51" s="15">
        <v>123.2</v>
      </c>
      <c r="I51" s="15">
        <v>102.9</v>
      </c>
      <c r="J51" s="15">
        <v>118</v>
      </c>
      <c r="K51" s="15">
        <v>108.9</v>
      </c>
      <c r="L51" s="15">
        <v>105</v>
      </c>
      <c r="M51" s="15">
        <v>118.5</v>
      </c>
      <c r="N51" s="15">
        <v>117.4</v>
      </c>
      <c r="O51" s="88">
        <v>114.7</v>
      </c>
    </row>
    <row r="52" spans="2:15" ht="15.75">
      <c r="B52" s="86" t="s">
        <v>136</v>
      </c>
      <c r="C52" s="15">
        <v>116.5</v>
      </c>
      <c r="D52" s="15">
        <v>113.9</v>
      </c>
      <c r="E52" s="15">
        <v>130.4</v>
      </c>
      <c r="F52" s="15">
        <v>109.5</v>
      </c>
      <c r="G52" s="15">
        <v>124.7</v>
      </c>
      <c r="H52" s="15">
        <v>123.2</v>
      </c>
      <c r="I52" s="15">
        <v>105</v>
      </c>
      <c r="J52" s="15">
        <v>118.7</v>
      </c>
      <c r="K52" s="15">
        <v>108.9</v>
      </c>
      <c r="L52" s="15">
        <v>105</v>
      </c>
      <c r="M52" s="15">
        <v>118.2</v>
      </c>
      <c r="N52" s="15">
        <v>120.3</v>
      </c>
      <c r="O52" s="88">
        <v>115.6</v>
      </c>
    </row>
    <row r="53" spans="2:15" ht="15.75">
      <c r="B53" s="86" t="s">
        <v>137</v>
      </c>
      <c r="C53" s="15">
        <v>113.3</v>
      </c>
      <c r="D53" s="15">
        <v>115</v>
      </c>
      <c r="E53" s="15">
        <v>138</v>
      </c>
      <c r="F53" s="15">
        <v>115.5</v>
      </c>
      <c r="G53" s="15">
        <v>128.4</v>
      </c>
      <c r="H53" s="15">
        <v>123.2</v>
      </c>
      <c r="I53" s="15">
        <v>106.1</v>
      </c>
      <c r="J53" s="15">
        <v>118.8</v>
      </c>
      <c r="K53" s="15">
        <v>113.5</v>
      </c>
      <c r="L53" s="15">
        <v>105</v>
      </c>
      <c r="M53" s="15">
        <v>118.4</v>
      </c>
      <c r="N53" s="15">
        <v>119.9</v>
      </c>
      <c r="O53" s="88">
        <v>115.8</v>
      </c>
    </row>
    <row r="54" spans="2:15" ht="15.75">
      <c r="B54" s="86"/>
      <c r="C54" s="15"/>
      <c r="D54" s="15"/>
      <c r="E54" s="15"/>
      <c r="F54" s="15"/>
      <c r="G54" s="15"/>
      <c r="H54" s="15"/>
      <c r="I54" s="15"/>
      <c r="J54" s="15"/>
      <c r="K54" s="15"/>
      <c r="L54" s="15"/>
      <c r="M54" s="15"/>
      <c r="N54" s="15"/>
      <c r="O54" s="88"/>
    </row>
    <row r="55" spans="2:15" ht="15.75">
      <c r="B55" s="86"/>
      <c r="C55" s="86"/>
      <c r="D55" s="86"/>
      <c r="E55" s="86"/>
      <c r="F55" s="86"/>
      <c r="G55" s="86"/>
      <c r="H55" s="86"/>
      <c r="I55" s="86"/>
      <c r="J55" s="86"/>
      <c r="K55" s="86"/>
      <c r="L55" s="86"/>
      <c r="M55" s="86"/>
      <c r="N55" s="86"/>
      <c r="O55" s="89"/>
    </row>
    <row r="56" spans="2:15" ht="15.75">
      <c r="B56" s="80" t="s">
        <v>28</v>
      </c>
      <c r="C56" s="6"/>
      <c r="D56" s="6"/>
      <c r="E56" s="6"/>
      <c r="F56" s="6"/>
      <c r="G56" s="6"/>
      <c r="H56" s="6"/>
      <c r="I56" s="6"/>
      <c r="J56" s="6"/>
      <c r="K56" s="6"/>
      <c r="L56" s="76"/>
      <c r="M56" s="76"/>
      <c r="N56" s="76"/>
      <c r="O56" s="81"/>
    </row>
    <row r="57" spans="2:15" ht="15.75">
      <c r="B57" s="82"/>
      <c r="C57" s="33"/>
      <c r="D57" s="33"/>
      <c r="E57" s="33"/>
      <c r="F57" s="33"/>
      <c r="G57" s="33"/>
      <c r="H57" s="33"/>
      <c r="I57" s="33"/>
      <c r="J57" s="33"/>
      <c r="K57" s="33"/>
      <c r="L57" s="73"/>
      <c r="M57" s="73"/>
      <c r="N57" s="73"/>
      <c r="O57" s="78"/>
    </row>
    <row r="59" ht="15.75">
      <c r="B59" s="85"/>
    </row>
    <row r="64" ht="12.75" customHeight="1"/>
    <row r="65" ht="12.75" customHeight="1"/>
    <row r="66" ht="12.75" customHeight="1"/>
    <row r="67" ht="12.75" customHeight="1"/>
  </sheetData>
  <sheetProtection/>
  <mergeCells count="2">
    <mergeCell ref="B5:O5"/>
    <mergeCell ref="B6:O6"/>
  </mergeCells>
  <printOptions/>
  <pageMargins left="0.7" right="0.7" top="0.75" bottom="0.75" header="0.3" footer="0.3"/>
  <pageSetup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NDEREYIMANA FULGENCE</cp:lastModifiedBy>
  <cp:lastPrinted>2014-07-07T12:58:16Z</cp:lastPrinted>
  <dcterms:created xsi:type="dcterms:W3CDTF">2005-12-16T10:12:02Z</dcterms:created>
  <dcterms:modified xsi:type="dcterms:W3CDTF">2016-10-26T12:24:38Z</dcterms:modified>
  <cp:category/>
  <cp:version/>
  <cp:contentType/>
  <cp:contentStatus/>
</cp:coreProperties>
</file>