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3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 refMode="R1C1"/>
</workbook>
</file>

<file path=xl/sharedStrings.xml><?xml version="1.0" encoding="utf-8"?>
<sst xmlns="http://schemas.openxmlformats.org/spreadsheetml/2006/main" count="565" uniqueCount="71">
  <si>
    <t xml:space="preserve"> </t>
  </si>
  <si>
    <t>PRODUITS DES INDUSTRIES ALIMENTAIRES</t>
  </si>
  <si>
    <t xml:space="preserve">   Bière Primus (Hl)</t>
  </si>
  <si>
    <t xml:space="preserve">   Bières Amstels (Hl)</t>
  </si>
  <si>
    <t xml:space="preserve">   Boissons gazeuses (Hl)</t>
  </si>
  <si>
    <t xml:space="preserve">   Farine (T)</t>
  </si>
  <si>
    <t>-</t>
  </si>
  <si>
    <t xml:space="preserve">   Sucre (T)</t>
  </si>
  <si>
    <t xml:space="preserve">   Huile de coton (L)</t>
  </si>
  <si>
    <t xml:space="preserve">   Aliments pour bétail (T)</t>
  </si>
  <si>
    <t>n.d.</t>
  </si>
  <si>
    <t xml:space="preserve">   Cigarettes (en milliers d'unités)</t>
  </si>
  <si>
    <t>PRODUITS DES INDUSTRIES CHIMIQUES</t>
  </si>
  <si>
    <t xml:space="preserve">   Peinture (T)</t>
  </si>
  <si>
    <t xml:space="preserve">   Insecticides (T)</t>
  </si>
  <si>
    <t xml:space="preserve">   Acétylène (kg)</t>
  </si>
  <si>
    <t xml:space="preserve">   Films en polyétylène (kg)</t>
  </si>
  <si>
    <t xml:space="preserve">   Savons de toilette (kg)</t>
  </si>
  <si>
    <t xml:space="preserve">   Savons de ménage (kg)</t>
  </si>
  <si>
    <t xml:space="preserve">   Bouteilles (T)</t>
  </si>
  <si>
    <t xml:space="preserve">   Allumettes (cartons)</t>
  </si>
  <si>
    <t xml:space="preserve">   Produits pharmaceutiques (MBIF)</t>
  </si>
  <si>
    <t xml:space="preserve">PRODUITS DES INDUSTRIES TEXTILES </t>
  </si>
  <si>
    <t>ET DU CUIR</t>
  </si>
  <si>
    <t xml:space="preserve">   Tissus finis (m)</t>
  </si>
  <si>
    <t xml:space="preserve">   Chaussures (paire)</t>
  </si>
  <si>
    <t>MATERIAUX DE CONSTRUCTION</t>
  </si>
  <si>
    <t xml:space="preserve">   Tubes PVC (kg)</t>
  </si>
  <si>
    <t xml:space="preserve">   Plaques en fibro-ciment (T)</t>
  </si>
  <si>
    <t xml:space="preserve">   Tôles ondulées (T)</t>
  </si>
  <si>
    <t xml:space="preserve">   Tubes en acier (kg) </t>
  </si>
  <si>
    <t>DIVERS PRODUITS</t>
  </si>
  <si>
    <t xml:space="preserve">   Bouchons-couronnes (en milliers d'unités)</t>
  </si>
  <si>
    <t>(1)     : Cette rubrique regroupe également les bacs aluzinc autoportants et les faux plafonds "Estetic".</t>
  </si>
  <si>
    <t>Source  : Renseignements fournis par les entreprises industrielles.</t>
  </si>
  <si>
    <t>Période</t>
  </si>
  <si>
    <t xml:space="preserve">              -</t>
  </si>
  <si>
    <t xml:space="preserve">               -</t>
  </si>
  <si>
    <t xml:space="preserve">   Lait (L)</t>
  </si>
  <si>
    <t xml:space="preserve">   Casiers en plastique (unités)</t>
  </si>
  <si>
    <t xml:space="preserve">   Couvertures (unités)</t>
  </si>
  <si>
    <t>31882</t>
  </si>
  <si>
    <t xml:space="preserve">   Profilés (m) (1)</t>
  </si>
  <si>
    <t xml:space="preserve">            -</t>
  </si>
  <si>
    <t>I. 5</t>
  </si>
  <si>
    <t xml:space="preserve">        -</t>
  </si>
  <si>
    <t xml:space="preserve">       -</t>
  </si>
  <si>
    <t xml:space="preserve">                                                                                                        PRODUCTION DES PRINCIPALES INDUSTRIES</t>
  </si>
  <si>
    <t xml:space="preserve">   Mousse (unités)</t>
  </si>
  <si>
    <t xml:space="preserve">   Oxygène (m3)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</si>
  <si>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</si>
  <si>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</si>
  <si>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</si>
  <si>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</si>
  <si>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</si>
  <si>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</si>
  <si>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</si>
  <si>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</si>
  <si>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</si>
  <si>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</si>
  <si>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</si>
  <si>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</si>
  <si>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</si>
  <si>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</si>
  <si>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Production des principales industries données mensuelles</t>
  </si>
  <si>
    <t>Production des principales industries</t>
  </si>
  <si>
    <t>Production des principales industries données trimestrielles</t>
  </si>
  <si>
    <t>Production des principales industries données annuelles</t>
  </si>
  <si>
    <t>Production des principales industries.xls</t>
  </si>
  <si>
    <t>PRODUITS DES INDUSTRIES TEXTILES  ET DU CUIR</t>
  </si>
  <si>
    <t>http://www.brb.bi/fr/content/secteur-r%C3%A9el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</si>
</sst>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F&quot;_-;\-* #,##0\ &quot;F&quot;_-;_-* &quot;-&quot;\ &quot;F&quot;_-;_-@_-"/>
    <numFmt numFmtId="167" formatCode="_-* #,##0\ _F_-;\-* #,##0\ _F_-;_-* &quot;-&quot;\ _F_-;_-@_-"/>
    <numFmt numFmtId="168" formatCode="_-* #,##0.00\ &quot;F&quot;_-;\-* #,##0.00\ &quot;F&quot;_-;_-* &quot;-&quot;??\ &quot;F&quot;_-;_-@_-"/>
    <numFmt numFmtId="169" formatCode="_-* #,##0.00\ _F_-;\-* #,##0.00\ _F_-;_-* &quot;-&quot;??\ _F_-;_-@_-"/>
    <numFmt numFmtId="170" formatCode="0_)"/>
    <numFmt numFmtId="171" formatCode="[$-409]mmm\-yy;@"/>
    <numFmt numFmtId="172" formatCode="[$-409]dd\-mmm\-yy;@"/>
    <numFmt numFmtId="173" formatCode="[$-40C]mmm\-yy;@"/>
    <numFmt numFmtId="174" formatCode="mmm\-yyyy"/>
  </numFmts>
  <fonts count="5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9">
    <xf numFmtId="170" fontId="0" fillId="0" borderId="0" xfId="0" applyAlignment="1">
      <alignment/>
    </xf>
    <xf numFmtId="170" fontId="24" fillId="0" borderId="0" xfId="0" applyFont="1" applyAlignment="1">
      <alignment/>
    </xf>
    <xf numFmtId="170" fontId="24" fillId="0" borderId="10" xfId="0" applyFont="1" applyBorder="1" applyAlignment="1">
      <alignment/>
    </xf>
    <xf numFmtId="170" fontId="25" fillId="0" borderId="0" xfId="0" applyFont="1" applyAlignment="1">
      <alignment/>
    </xf>
    <xf numFmtId="170" fontId="49" fillId="0" borderId="0" xfId="0" applyFont="1" applyAlignment="1">
      <alignment/>
    </xf>
    <xf numFmtId="170" fontId="50" fillId="0" borderId="0" xfId="0" applyFont="1" applyAlignment="1">
      <alignment/>
    </xf>
    <xf numFmtId="170" fontId="51" fillId="0" borderId="0" xfId="0" applyFont="1" applyAlignment="1">
      <alignment/>
    </xf>
    <xf numFmtId="170" fontId="52" fillId="33" borderId="11" xfId="0" applyFont="1" applyFill="1" applyBorder="1" applyAlignment="1">
      <alignment/>
    </xf>
    <xf numFmtId="170" fontId="49" fillId="6" borderId="0" xfId="0" applyFont="1" applyFill="1" applyAlignment="1">
      <alignment/>
    </xf>
    <xf numFmtId="49" fontId="49" fillId="6" borderId="0" xfId="0" applyNumberFormat="1" applyFont="1" applyFill="1" applyAlignment="1">
      <alignment horizontal="right"/>
    </xf>
    <xf numFmtId="49" fontId="49" fillId="6" borderId="0" xfId="0" applyNumberFormat="1" applyFont="1" applyFill="1" applyAlignment="1" quotePrefix="1">
      <alignment horizontal="right"/>
    </xf>
    <xf numFmtId="170" fontId="53" fillId="6" borderId="12" xfId="0" applyFont="1" applyFill="1" applyBorder="1" applyAlignment="1">
      <alignment/>
    </xf>
    <xf numFmtId="170" fontId="49" fillId="6" borderId="12" xfId="0" applyFont="1" applyFill="1" applyBorder="1" applyAlignment="1">
      <alignment/>
    </xf>
    <xf numFmtId="172" fontId="49" fillId="0" borderId="0" xfId="0" applyNumberFormat="1" applyFont="1" applyAlignment="1">
      <alignment horizontal="left"/>
    </xf>
    <xf numFmtId="170" fontId="5" fillId="0" borderId="0" xfId="44" applyNumberFormat="1" applyAlignment="1" applyProtection="1">
      <alignment/>
      <protection/>
    </xf>
    <xf numFmtId="170" fontId="24" fillId="0" borderId="0" xfId="0" applyFont="1" applyBorder="1" applyAlignment="1">
      <alignment/>
    </xf>
    <xf numFmtId="170" fontId="25" fillId="34" borderId="10" xfId="0" applyFont="1" applyFill="1" applyBorder="1" applyAlignment="1">
      <alignment horizontal="center"/>
    </xf>
    <xf numFmtId="170" fontId="25" fillId="0" borderId="10" xfId="0" applyFont="1" applyFill="1" applyBorder="1" applyAlignment="1">
      <alignment/>
    </xf>
    <xf numFmtId="170" fontId="25" fillId="0" borderId="0" xfId="0" applyFont="1" applyFill="1" applyBorder="1" applyAlignment="1">
      <alignment/>
    </xf>
    <xf numFmtId="170" fontId="25" fillId="0" borderId="0" xfId="0" applyFont="1" applyFill="1" applyAlignment="1">
      <alignment/>
    </xf>
    <xf numFmtId="170" fontId="24" fillId="14" borderId="10" xfId="0" applyFont="1" applyFill="1" applyBorder="1" applyAlignment="1">
      <alignment/>
    </xf>
    <xf numFmtId="1" fontId="24" fillId="14" borderId="10" xfId="0" applyNumberFormat="1" applyFont="1" applyFill="1" applyBorder="1" applyAlignment="1">
      <alignment/>
    </xf>
    <xf numFmtId="173" fontId="7" fillId="14" borderId="13" xfId="0" applyNumberFormat="1" applyFont="1" applyFill="1" applyBorder="1" applyAlignment="1">
      <alignment horizontal="center"/>
    </xf>
    <xf numFmtId="2" fontId="24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173" fontId="49" fillId="6" borderId="0" xfId="0" applyNumberFormat="1" applyFont="1" applyFill="1" applyAlignment="1">
      <alignment horizontal="right"/>
    </xf>
    <xf numFmtId="0" fontId="5" fillId="6" borderId="0" xfId="44" applyFill="1" applyAlignment="1" applyProtection="1">
      <alignment/>
      <protection/>
    </xf>
    <xf numFmtId="170" fontId="24" fillId="0" borderId="10" xfId="0" applyFont="1" applyFill="1" applyBorder="1" applyAlignment="1">
      <alignment/>
    </xf>
    <xf numFmtId="170" fontId="24" fillId="14" borderId="0" xfId="0" applyFont="1" applyFill="1" applyAlignment="1">
      <alignment/>
    </xf>
    <xf numFmtId="171" fontId="24" fillId="14" borderId="10" xfId="0" applyNumberFormat="1" applyFont="1" applyFill="1" applyBorder="1" applyAlignment="1">
      <alignment/>
    </xf>
    <xf numFmtId="171" fontId="24" fillId="14" borderId="0" xfId="0" applyNumberFormat="1" applyFont="1" applyFill="1" applyBorder="1" applyAlignment="1">
      <alignment/>
    </xf>
    <xf numFmtId="170" fontId="25" fillId="34" borderId="15" xfId="0" applyFont="1" applyFill="1" applyBorder="1" applyAlignment="1">
      <alignment horizontal="center"/>
    </xf>
    <xf numFmtId="170" fontId="25" fillId="3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1"/>
  <sheetViews>
    <sheetView zoomScalePageLayoutView="0" workbookViewId="0" topLeftCell="A1">
      <selection activeCell="B7" sqref="B7"/>
    </sheetView>
  </sheetViews>
  <sheetFormatPr defaultColWidth="11.5546875" defaultRowHeight="15.75"/>
  <cols>
    <col min="1" max="1" width="4.21484375" style="4" customWidth="1"/>
    <col min="2" max="2" width="68.6640625" style="4" bestFit="1" customWidth="1"/>
    <col min="3" max="3" width="46.10546875" style="4" bestFit="1" customWidth="1"/>
    <col min="4" max="4" width="17.10546875" style="4" bestFit="1" customWidth="1"/>
    <col min="5" max="5" width="15.88671875" style="4" customWidth="1"/>
    <col min="6" max="16384" width="11.5546875" style="4" customWidth="1"/>
  </cols>
  <sheetData>
    <row r="2" ht="18.75">
      <c r="B2" s="5" t="s">
        <v>51</v>
      </c>
    </row>
    <row r="3" ht="18.75">
      <c r="B3" s="6" t="s">
        <v>65</v>
      </c>
    </row>
    <row r="5" ht="15.75">
      <c r="B5" s="4" t="s">
        <v>52</v>
      </c>
    </row>
    <row r="6" spans="2:5" ht="16.5" thickBot="1">
      <c r="B6" s="7" t="s">
        <v>53</v>
      </c>
      <c r="C6" s="7" t="s">
        <v>54</v>
      </c>
      <c r="D6" s="7" t="s">
        <v>55</v>
      </c>
      <c r="E6" s="7" t="s">
        <v>56</v>
      </c>
    </row>
    <row r="7" spans="2:5" ht="15.75">
      <c r="B7" s="32" t="s">
        <v>57</v>
      </c>
      <c r="C7" s="8" t="s">
        <v>64</v>
      </c>
      <c r="D7" s="8" t="s">
        <v>57</v>
      </c>
      <c r="E7" s="31"/>
    </row>
    <row r="8" spans="2:5" ht="15.75">
      <c r="B8" s="32" t="s">
        <v>58</v>
      </c>
      <c r="C8" s="8" t="s">
        <v>66</v>
      </c>
      <c r="D8" s="8" t="s">
        <v>58</v>
      </c>
      <c r="E8" s="9"/>
    </row>
    <row r="9" spans="2:5" ht="15.75">
      <c r="B9" s="32" t="s">
        <v>59</v>
      </c>
      <c r="C9" s="8" t="s">
        <v>67</v>
      </c>
      <c r="D9" s="8" t="s">
        <v>59</v>
      </c>
      <c r="E9" s="10"/>
    </row>
    <row r="10" spans="2:5" ht="16.5" thickBot="1">
      <c r="B10" s="11"/>
      <c r="C10" s="12"/>
      <c r="D10" s="12"/>
      <c r="E10" s="12"/>
    </row>
    <row r="12" spans="2:3" ht="15.75">
      <c r="B12" s="4" t="s">
        <v>60</v>
      </c>
      <c r="C12" s="13"/>
    </row>
    <row r="13" spans="2:3" ht="15.75">
      <c r="B13" s="4" t="s">
        <v>61</v>
      </c>
      <c r="C13" s="13"/>
    </row>
    <row r="15" spans="2:3" ht="15.75">
      <c r="B15" s="4" t="s">
        <v>62</v>
      </c>
      <c r="C15" s="4" t="s">
        <v>68</v>
      </c>
    </row>
    <row r="16" spans="2:3" ht="15.75">
      <c r="B16" s="4" t="s">
        <v>63</v>
      </c>
      <c r="C16" s="14" t="s">
        <v>70</v>
      </c>
    </row>
    <row r="19" ht="18.75">
      <c r="B19" s="6" t="s">
        <v>65</v>
      </c>
    </row>
    <row r="20" spans="2:3" ht="15.75">
      <c r="B20"/>
      <c r="C20"/>
    </row>
    <row r="21" spans="2:3" ht="18.75">
      <c r="B21" s="37" t="s">
        <v>1</v>
      </c>
      <c r="C21" s="2" t="s">
        <v>2</v>
      </c>
    </row>
    <row r="22" spans="2:3" ht="18.75">
      <c r="B22" s="38"/>
      <c r="C22" s="2" t="s">
        <v>3</v>
      </c>
    </row>
    <row r="23" spans="2:3" ht="18.75">
      <c r="B23" s="38"/>
      <c r="C23" s="2" t="s">
        <v>4</v>
      </c>
    </row>
    <row r="24" spans="2:3" ht="18.75">
      <c r="B24" s="38"/>
      <c r="C24" s="2" t="s">
        <v>5</v>
      </c>
    </row>
    <row r="25" spans="2:3" ht="18.75">
      <c r="B25" s="38"/>
      <c r="C25" s="2" t="s">
        <v>38</v>
      </c>
    </row>
    <row r="26" spans="2:3" ht="18.75">
      <c r="B26" s="38"/>
      <c r="C26" s="2" t="s">
        <v>7</v>
      </c>
    </row>
    <row r="27" spans="2:3" ht="18.75">
      <c r="B27" s="38"/>
      <c r="C27" s="2" t="s">
        <v>8</v>
      </c>
    </row>
    <row r="28" spans="2:3" ht="18.75">
      <c r="B28" s="38"/>
      <c r="C28" s="2" t="s">
        <v>9</v>
      </c>
    </row>
    <row r="29" spans="2:3" ht="18.75">
      <c r="B29" s="38"/>
      <c r="C29" s="2" t="s">
        <v>11</v>
      </c>
    </row>
    <row r="30" spans="2:3" ht="18.75">
      <c r="B30" s="38" t="s">
        <v>12</v>
      </c>
      <c r="C30" s="2" t="s">
        <v>13</v>
      </c>
    </row>
    <row r="31" spans="2:3" ht="18.75">
      <c r="B31" s="38"/>
      <c r="C31" s="2" t="s">
        <v>14</v>
      </c>
    </row>
    <row r="32" spans="2:3" ht="18.75">
      <c r="B32" s="38"/>
      <c r="C32" s="2" t="s">
        <v>49</v>
      </c>
    </row>
    <row r="33" spans="2:3" ht="18.75">
      <c r="B33" s="38"/>
      <c r="C33" s="2" t="s">
        <v>15</v>
      </c>
    </row>
    <row r="34" spans="2:3" ht="18.75">
      <c r="B34" s="38"/>
      <c r="C34" s="2" t="s">
        <v>16</v>
      </c>
    </row>
    <row r="35" spans="2:3" ht="18.75">
      <c r="B35" s="38"/>
      <c r="C35" s="2" t="s">
        <v>17</v>
      </c>
    </row>
    <row r="36" spans="2:3" ht="18.75">
      <c r="B36" s="38"/>
      <c r="C36" s="2" t="s">
        <v>18</v>
      </c>
    </row>
    <row r="37" spans="2:3" ht="18.75">
      <c r="B37" s="38"/>
      <c r="C37" s="2" t="s">
        <v>19</v>
      </c>
    </row>
    <row r="38" spans="2:3" ht="18.75">
      <c r="B38" s="38"/>
      <c r="C38" s="2" t="s">
        <v>48</v>
      </c>
    </row>
    <row r="39" spans="2:3" ht="18.75">
      <c r="B39" s="38"/>
      <c r="C39" s="2" t="s">
        <v>20</v>
      </c>
    </row>
    <row r="40" spans="2:3" ht="18.75">
      <c r="B40" s="38"/>
      <c r="C40" s="2" t="s">
        <v>21</v>
      </c>
    </row>
    <row r="41" spans="2:3" ht="18.75">
      <c r="B41" s="38"/>
      <c r="C41" s="2" t="s">
        <v>39</v>
      </c>
    </row>
    <row r="42" spans="2:3" ht="18.75">
      <c r="B42" s="37" t="s">
        <v>69</v>
      </c>
      <c r="C42" s="2" t="s">
        <v>40</v>
      </c>
    </row>
    <row r="43" spans="2:3" ht="18.75">
      <c r="B43" s="38"/>
      <c r="C43" s="2" t="s">
        <v>24</v>
      </c>
    </row>
    <row r="44" spans="2:3" ht="18.75">
      <c r="B44" s="38"/>
      <c r="C44" s="2" t="s">
        <v>25</v>
      </c>
    </row>
    <row r="45" spans="2:3" ht="18.75">
      <c r="B45" s="37" t="s">
        <v>26</v>
      </c>
      <c r="C45" s="2" t="s">
        <v>27</v>
      </c>
    </row>
    <row r="46" spans="2:3" ht="18.75">
      <c r="B46" s="38"/>
      <c r="C46" s="2" t="s">
        <v>28</v>
      </c>
    </row>
    <row r="47" spans="2:3" ht="18.75">
      <c r="B47" s="38"/>
      <c r="C47" s="2" t="s">
        <v>29</v>
      </c>
    </row>
    <row r="48" spans="2:3" ht="18.75">
      <c r="B48" s="38"/>
      <c r="C48" s="2" t="s">
        <v>42</v>
      </c>
    </row>
    <row r="49" spans="2:3" ht="18.75">
      <c r="B49" s="38"/>
      <c r="C49" s="2" t="s">
        <v>30</v>
      </c>
    </row>
    <row r="50" spans="2:3" ht="18.75">
      <c r="B50" s="16" t="s">
        <v>31</v>
      </c>
      <c r="C50" s="2" t="s">
        <v>32</v>
      </c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</sheetData>
  <sheetProtection/>
  <mergeCells count="4">
    <mergeCell ref="B42:B44"/>
    <mergeCell ref="B45:B49"/>
    <mergeCell ref="B21:B29"/>
    <mergeCell ref="B30:B41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A51"/>
  <sheetViews>
    <sheetView zoomScalePageLayoutView="0" workbookViewId="0" topLeftCell="A1">
      <pane xSplit="1" ySplit="7" topLeftCell="ET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A8" sqref="FA8:FA42"/>
    </sheetView>
  </sheetViews>
  <sheetFormatPr defaultColWidth="8.88671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8.3359375" style="1" bestFit="1" customWidth="1"/>
    <col min="46" max="46" width="9.88671875" style="1" bestFit="1" customWidth="1"/>
    <col min="47" max="47" width="8.3359375" style="1" bestFit="1" customWidth="1"/>
    <col min="48" max="48" width="9.10546875" style="1" bestFit="1" customWidth="1"/>
    <col min="49" max="49" width="9.3359375" style="1" bestFit="1" customWidth="1"/>
    <col min="50" max="57" width="8.3359375" style="1" bestFit="1" customWidth="1"/>
    <col min="58" max="58" width="9.88671875" style="1" bestFit="1" customWidth="1"/>
    <col min="59" max="59" width="9.4453125" style="1" bestFit="1" customWidth="1"/>
    <col min="60" max="60" width="9.10546875" style="1" bestFit="1" customWidth="1"/>
    <col min="61" max="61" width="9.3359375" style="1" bestFit="1" customWidth="1"/>
    <col min="62" max="62" width="9.4453125" style="1" bestFit="1" customWidth="1"/>
    <col min="63" max="64" width="8.3359375" style="1" bestFit="1" customWidth="1"/>
    <col min="65" max="66" width="9.4453125" style="1" bestFit="1" customWidth="1"/>
    <col min="67" max="67" width="8.3359375" style="1" bestFit="1" customWidth="1"/>
    <col min="68" max="69" width="9.4453125" style="1" bestFit="1" customWidth="1"/>
    <col min="70" max="70" width="9.88671875" style="1" bestFit="1" customWidth="1"/>
    <col min="71" max="81" width="9.4453125" style="1" bestFit="1" customWidth="1"/>
    <col min="82" max="82" width="9.88671875" style="1" bestFit="1" customWidth="1"/>
    <col min="83" max="93" width="9.4453125" style="1" bestFit="1" customWidth="1"/>
    <col min="94" max="94" width="9.88671875" style="1" bestFit="1" customWidth="1"/>
    <col min="95" max="105" width="9.4453125" style="1" bestFit="1" customWidth="1"/>
    <col min="106" max="106" width="9.88671875" style="1" bestFit="1" customWidth="1"/>
    <col min="107" max="110" width="9.4453125" style="1" bestFit="1" customWidth="1"/>
    <col min="111" max="111" width="8.3359375" style="1" bestFit="1" customWidth="1"/>
    <col min="112" max="112" width="9.4453125" style="1" bestFit="1" customWidth="1"/>
    <col min="113" max="113" width="8.3359375" style="1" bestFit="1" customWidth="1"/>
    <col min="114" max="116" width="9.4453125" style="1" bestFit="1" customWidth="1"/>
    <col min="117" max="117" width="8.88671875" style="1" customWidth="1"/>
    <col min="118" max="122" width="9.4453125" style="1" bestFit="1" customWidth="1"/>
    <col min="123" max="127" width="8.88671875" style="1" customWidth="1"/>
    <col min="128" max="128" width="9.4453125" style="1" bestFit="1" customWidth="1"/>
    <col min="129" max="129" width="8.88671875" style="23" customWidth="1"/>
    <col min="130" max="132" width="8.88671875" style="1" customWidth="1"/>
    <col min="133" max="134" width="9.4453125" style="1" bestFit="1" customWidth="1"/>
    <col min="135" max="135" width="9.4453125" style="1" customWidth="1"/>
    <col min="136" max="136" width="9.4453125" style="1" bestFit="1" customWidth="1"/>
    <col min="137" max="138" width="8.88671875" style="1" customWidth="1"/>
    <col min="139" max="141" width="9.4453125" style="1" bestFit="1" customWidth="1"/>
    <col min="142" max="142" width="8.88671875" style="1" customWidth="1"/>
    <col min="143" max="144" width="9.4453125" style="1" bestFit="1" customWidth="1"/>
    <col min="145" max="145" width="8.88671875" style="1" customWidth="1"/>
    <col min="146" max="149" width="9.4453125" style="1" bestFit="1" customWidth="1"/>
    <col min="150" max="150" width="8.88671875" style="1" customWidth="1"/>
    <col min="151" max="155" width="9.4453125" style="1" bestFit="1" customWidth="1"/>
    <col min="156" max="16384" width="8.88671875" style="1" customWidth="1"/>
  </cols>
  <sheetData>
    <row r="1" spans="1:110" ht="18.75">
      <c r="A1" s="14" t="s">
        <v>50</v>
      </c>
      <c r="DF1" s="1" t="s">
        <v>44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57" s="34" customFormat="1" ht="18.75">
      <c r="A6" s="20" t="s">
        <v>35</v>
      </c>
      <c r="B6" s="22">
        <v>39448</v>
      </c>
      <c r="C6" s="22">
        <v>39479</v>
      </c>
      <c r="D6" s="22">
        <v>39508</v>
      </c>
      <c r="E6" s="22">
        <v>39539</v>
      </c>
      <c r="F6" s="22">
        <v>39569</v>
      </c>
      <c r="G6" s="22">
        <v>39600</v>
      </c>
      <c r="H6" s="22">
        <v>39630</v>
      </c>
      <c r="I6" s="22">
        <v>39661</v>
      </c>
      <c r="J6" s="22">
        <v>39692</v>
      </c>
      <c r="K6" s="22">
        <v>39722</v>
      </c>
      <c r="L6" s="22">
        <v>39753</v>
      </c>
      <c r="M6" s="22">
        <v>39783</v>
      </c>
      <c r="N6" s="22">
        <v>39814</v>
      </c>
      <c r="O6" s="22">
        <v>39845</v>
      </c>
      <c r="P6" s="22">
        <v>39873</v>
      </c>
      <c r="Q6" s="22">
        <v>39904</v>
      </c>
      <c r="R6" s="22">
        <v>39934</v>
      </c>
      <c r="S6" s="22">
        <v>39965</v>
      </c>
      <c r="T6" s="22">
        <v>39995</v>
      </c>
      <c r="U6" s="22">
        <v>40026</v>
      </c>
      <c r="V6" s="22">
        <v>40057</v>
      </c>
      <c r="W6" s="22">
        <v>40087</v>
      </c>
      <c r="X6" s="22">
        <v>40118</v>
      </c>
      <c r="Y6" s="22">
        <v>40148</v>
      </c>
      <c r="Z6" s="22">
        <v>40179</v>
      </c>
      <c r="AA6" s="22">
        <v>40210</v>
      </c>
      <c r="AB6" s="22">
        <v>40238</v>
      </c>
      <c r="AC6" s="22">
        <v>40269</v>
      </c>
      <c r="AD6" s="22">
        <v>40299</v>
      </c>
      <c r="AE6" s="22">
        <v>40330</v>
      </c>
      <c r="AF6" s="22">
        <v>40360</v>
      </c>
      <c r="AG6" s="22">
        <v>40391</v>
      </c>
      <c r="AH6" s="22">
        <v>40422</v>
      </c>
      <c r="AI6" s="22">
        <v>40452</v>
      </c>
      <c r="AJ6" s="22">
        <v>40483</v>
      </c>
      <c r="AK6" s="22">
        <v>40513</v>
      </c>
      <c r="AL6" s="22">
        <v>40544</v>
      </c>
      <c r="AM6" s="22">
        <v>40575</v>
      </c>
      <c r="AN6" s="22">
        <v>40603</v>
      </c>
      <c r="AO6" s="22">
        <v>40634</v>
      </c>
      <c r="AP6" s="22">
        <v>40664</v>
      </c>
      <c r="AQ6" s="22">
        <v>40695</v>
      </c>
      <c r="AR6" s="22">
        <v>40725</v>
      </c>
      <c r="AS6" s="22">
        <v>40756</v>
      </c>
      <c r="AT6" s="22">
        <v>40787</v>
      </c>
      <c r="AU6" s="22">
        <v>40817</v>
      </c>
      <c r="AV6" s="22">
        <v>40848</v>
      </c>
      <c r="AW6" s="22">
        <v>40878</v>
      </c>
      <c r="AX6" s="22">
        <v>40909</v>
      </c>
      <c r="AY6" s="22">
        <v>40940</v>
      </c>
      <c r="AZ6" s="22">
        <v>40969</v>
      </c>
      <c r="BA6" s="22">
        <v>41000</v>
      </c>
      <c r="BB6" s="22">
        <v>41030</v>
      </c>
      <c r="BC6" s="22">
        <v>41061</v>
      </c>
      <c r="BD6" s="22">
        <v>41091</v>
      </c>
      <c r="BE6" s="22">
        <v>41122</v>
      </c>
      <c r="BF6" s="22">
        <v>41153</v>
      </c>
      <c r="BG6" s="22">
        <v>41183</v>
      </c>
      <c r="BH6" s="22">
        <v>41214</v>
      </c>
      <c r="BI6" s="22">
        <v>41244</v>
      </c>
      <c r="BJ6" s="22">
        <v>41275</v>
      </c>
      <c r="BK6" s="22">
        <v>41306</v>
      </c>
      <c r="BL6" s="22">
        <v>41334</v>
      </c>
      <c r="BM6" s="22">
        <v>41365</v>
      </c>
      <c r="BN6" s="22">
        <v>41395</v>
      </c>
      <c r="BO6" s="22">
        <v>41426</v>
      </c>
      <c r="BP6" s="22">
        <v>41456</v>
      </c>
      <c r="BQ6" s="22">
        <v>41487</v>
      </c>
      <c r="BR6" s="22">
        <v>41518</v>
      </c>
      <c r="BS6" s="22">
        <v>41548</v>
      </c>
      <c r="BT6" s="22">
        <v>41579</v>
      </c>
      <c r="BU6" s="22">
        <v>41609</v>
      </c>
      <c r="BV6" s="22">
        <v>41640</v>
      </c>
      <c r="BW6" s="22">
        <v>41671</v>
      </c>
      <c r="BX6" s="22">
        <v>41699</v>
      </c>
      <c r="BY6" s="22">
        <v>41730</v>
      </c>
      <c r="BZ6" s="22">
        <v>41760</v>
      </c>
      <c r="CA6" s="22">
        <v>41791</v>
      </c>
      <c r="CB6" s="22">
        <v>41821</v>
      </c>
      <c r="CC6" s="22">
        <v>41852</v>
      </c>
      <c r="CD6" s="22">
        <v>41883</v>
      </c>
      <c r="CE6" s="22">
        <v>41913</v>
      </c>
      <c r="CF6" s="22">
        <v>41944</v>
      </c>
      <c r="CG6" s="22">
        <v>41974</v>
      </c>
      <c r="CH6" s="22">
        <v>42005</v>
      </c>
      <c r="CI6" s="22">
        <v>42036</v>
      </c>
      <c r="CJ6" s="22">
        <v>42064</v>
      </c>
      <c r="CK6" s="22">
        <v>42095</v>
      </c>
      <c r="CL6" s="22">
        <v>42125</v>
      </c>
      <c r="CM6" s="22">
        <v>42156</v>
      </c>
      <c r="CN6" s="22">
        <v>42186</v>
      </c>
      <c r="CO6" s="22">
        <v>42217</v>
      </c>
      <c r="CP6" s="22">
        <v>42248</v>
      </c>
      <c r="CQ6" s="22">
        <v>42278</v>
      </c>
      <c r="CR6" s="22">
        <v>42309</v>
      </c>
      <c r="CS6" s="22">
        <v>42339</v>
      </c>
      <c r="CT6" s="22">
        <v>42370</v>
      </c>
      <c r="CU6" s="22">
        <v>42401</v>
      </c>
      <c r="CV6" s="22">
        <v>42430</v>
      </c>
      <c r="CW6" s="22">
        <v>42461</v>
      </c>
      <c r="CX6" s="22">
        <v>42491</v>
      </c>
      <c r="CY6" s="22">
        <v>42522</v>
      </c>
      <c r="CZ6" s="22">
        <v>42552</v>
      </c>
      <c r="DA6" s="22">
        <v>42583</v>
      </c>
      <c r="DB6" s="22">
        <v>42614</v>
      </c>
      <c r="DC6" s="22">
        <v>42644</v>
      </c>
      <c r="DD6" s="22">
        <v>42675</v>
      </c>
      <c r="DE6" s="22">
        <v>42705</v>
      </c>
      <c r="DF6" s="22">
        <v>42736</v>
      </c>
      <c r="DG6" s="22">
        <v>42767</v>
      </c>
      <c r="DH6" s="22">
        <v>42795</v>
      </c>
      <c r="DI6" s="22">
        <v>42826</v>
      </c>
      <c r="DJ6" s="22">
        <v>42856</v>
      </c>
      <c r="DK6" s="22">
        <v>42887</v>
      </c>
      <c r="DL6" s="22">
        <v>42917</v>
      </c>
      <c r="DM6" s="22">
        <v>42948</v>
      </c>
      <c r="DN6" s="22">
        <v>42979</v>
      </c>
      <c r="DO6" s="22">
        <v>43009</v>
      </c>
      <c r="DP6" s="22">
        <v>43040</v>
      </c>
      <c r="DQ6" s="22">
        <v>43070</v>
      </c>
      <c r="DR6" s="22">
        <v>43101</v>
      </c>
      <c r="DS6" s="22">
        <v>43132</v>
      </c>
      <c r="DT6" s="22">
        <v>43160</v>
      </c>
      <c r="DU6" s="22">
        <v>43191</v>
      </c>
      <c r="DV6" s="22">
        <v>43221</v>
      </c>
      <c r="DW6" s="22">
        <v>43252</v>
      </c>
      <c r="DX6" s="22">
        <v>43282</v>
      </c>
      <c r="DY6" s="22">
        <v>43313</v>
      </c>
      <c r="DZ6" s="22">
        <v>43344</v>
      </c>
      <c r="EA6" s="22">
        <v>43374</v>
      </c>
      <c r="EB6" s="22">
        <v>43405</v>
      </c>
      <c r="EC6" s="22">
        <v>43435</v>
      </c>
      <c r="ED6" s="22">
        <v>43466</v>
      </c>
      <c r="EE6" s="22">
        <v>43497</v>
      </c>
      <c r="EF6" s="22">
        <v>43525</v>
      </c>
      <c r="EG6" s="22">
        <v>43556</v>
      </c>
      <c r="EH6" s="22">
        <v>43586</v>
      </c>
      <c r="EI6" s="22">
        <v>43617</v>
      </c>
      <c r="EJ6" s="22">
        <v>43647</v>
      </c>
      <c r="EK6" s="22">
        <v>43678</v>
      </c>
      <c r="EL6" s="22">
        <v>43709</v>
      </c>
      <c r="EM6" s="22">
        <v>43739</v>
      </c>
      <c r="EN6" s="22">
        <v>43770</v>
      </c>
      <c r="EO6" s="22">
        <v>43800</v>
      </c>
      <c r="EP6" s="22">
        <v>43831</v>
      </c>
      <c r="EQ6" s="22">
        <v>43862</v>
      </c>
      <c r="ER6" s="22">
        <v>43891</v>
      </c>
      <c r="ES6" s="22">
        <v>43922</v>
      </c>
      <c r="ET6" s="22">
        <v>43952</v>
      </c>
      <c r="EU6" s="22">
        <v>43983</v>
      </c>
      <c r="EV6" s="22">
        <v>44013</v>
      </c>
      <c r="EW6" s="22">
        <v>44044</v>
      </c>
      <c r="EX6" s="22">
        <v>44075</v>
      </c>
      <c r="EY6" s="22">
        <v>44105</v>
      </c>
      <c r="EZ6" s="22">
        <v>44136</v>
      </c>
      <c r="FA6" s="22">
        <v>44166</v>
      </c>
    </row>
    <row r="7" spans="1:129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Y7" s="24"/>
    </row>
    <row r="8" spans="1:157" ht="18.75">
      <c r="A8" s="2" t="s">
        <v>2</v>
      </c>
      <c r="B8" s="2">
        <v>79365</v>
      </c>
      <c r="C8" s="2">
        <v>66259</v>
      </c>
      <c r="D8" s="2">
        <v>72593</v>
      </c>
      <c r="E8" s="2">
        <v>76177</v>
      </c>
      <c r="F8" s="2">
        <v>86077</v>
      </c>
      <c r="G8" s="2">
        <v>88554</v>
      </c>
      <c r="H8" s="2">
        <v>97187</v>
      </c>
      <c r="I8" s="2">
        <v>109464</v>
      </c>
      <c r="J8" s="2">
        <v>93340</v>
      </c>
      <c r="K8" s="2">
        <v>98811</v>
      </c>
      <c r="L8" s="2">
        <v>76539</v>
      </c>
      <c r="M8" s="2">
        <v>94813</v>
      </c>
      <c r="N8" s="2">
        <v>78786</v>
      </c>
      <c r="O8" s="2">
        <v>67520</v>
      </c>
      <c r="P8" s="2">
        <v>66573</v>
      </c>
      <c r="Q8" s="2">
        <v>74982</v>
      </c>
      <c r="R8" s="2">
        <v>73153</v>
      </c>
      <c r="S8" s="2">
        <v>77767</v>
      </c>
      <c r="T8" s="2">
        <v>116923</v>
      </c>
      <c r="U8" s="2">
        <v>91892</v>
      </c>
      <c r="V8" s="2">
        <v>85102</v>
      </c>
      <c r="W8" s="2">
        <v>84466</v>
      </c>
      <c r="X8" s="2">
        <v>67683</v>
      </c>
      <c r="Y8" s="2">
        <v>85352</v>
      </c>
      <c r="Z8" s="2">
        <v>93361.86</v>
      </c>
      <c r="AA8" s="2">
        <v>73434</v>
      </c>
      <c r="AB8" s="2">
        <v>85758.6456</v>
      </c>
      <c r="AC8" s="2">
        <v>88832</v>
      </c>
      <c r="AD8" s="2">
        <v>82261.008</v>
      </c>
      <c r="AE8" s="2">
        <v>100259.7696</v>
      </c>
      <c r="AF8" s="2">
        <v>125393.2272</v>
      </c>
      <c r="AG8" s="2">
        <v>129738.7584</v>
      </c>
      <c r="AH8" s="2">
        <v>113585.76</v>
      </c>
      <c r="AI8" s="2">
        <v>101601.7344</v>
      </c>
      <c r="AJ8" s="2">
        <v>99570.2912</v>
      </c>
      <c r="AK8" s="2">
        <v>99515.192</v>
      </c>
      <c r="AL8" s="2">
        <v>104455.856</v>
      </c>
      <c r="AM8" s="2">
        <v>89338.0128</v>
      </c>
      <c r="AN8" s="2">
        <v>105161.2976</v>
      </c>
      <c r="AO8" s="2">
        <v>102829.6944</v>
      </c>
      <c r="AP8" s="2">
        <v>108798.1168</v>
      </c>
      <c r="AQ8" s="2">
        <v>96271.2576</v>
      </c>
      <c r="AR8" s="2">
        <v>119502.168</v>
      </c>
      <c r="AS8" s="2">
        <v>120725.9184</v>
      </c>
      <c r="AT8" s="2">
        <v>117187.3312</v>
      </c>
      <c r="AU8" s="2">
        <v>100035.9968</v>
      </c>
      <c r="AV8" s="2">
        <v>77997.7984</v>
      </c>
      <c r="AW8" s="2">
        <v>111501.90239999999</v>
      </c>
      <c r="AX8" s="2">
        <v>98226.51680000001</v>
      </c>
      <c r="AY8" s="2">
        <v>83268.9456</v>
      </c>
      <c r="AZ8" s="2">
        <v>98839.5488</v>
      </c>
      <c r="BA8" s="2">
        <v>100666.2384</v>
      </c>
      <c r="BB8" s="2">
        <v>97871.8816</v>
      </c>
      <c r="BC8" s="2">
        <v>117230.9568</v>
      </c>
      <c r="BD8" s="2">
        <v>121717.8944</v>
      </c>
      <c r="BE8" s="2">
        <v>132610.6432</v>
      </c>
      <c r="BF8" s="2">
        <v>110627.0416</v>
      </c>
      <c r="BG8" s="2">
        <v>91556.6704</v>
      </c>
      <c r="BH8" s="2">
        <v>79413.9568</v>
      </c>
      <c r="BI8" s="2">
        <v>92678.3104</v>
      </c>
      <c r="BJ8" s="2">
        <v>97286.8128</v>
      </c>
      <c r="BK8" s="2">
        <v>90421.4848</v>
      </c>
      <c r="BL8" s="2">
        <v>94266.0288</v>
      </c>
      <c r="BM8" s="2">
        <v>102433.4944</v>
      </c>
      <c r="BN8" s="2">
        <v>100868.9456</v>
      </c>
      <c r="BO8" s="2">
        <v>107225.144</v>
      </c>
      <c r="BP8" s="2">
        <v>132766.7952</v>
      </c>
      <c r="BQ8" s="2">
        <v>120255.656</v>
      </c>
      <c r="BR8" s="2">
        <v>115259.6912</v>
      </c>
      <c r="BS8" s="2">
        <v>105069.736</v>
      </c>
      <c r="BT8" s="2">
        <v>95228.4864</v>
      </c>
      <c r="BU8" s="2">
        <v>84395.18440000001</v>
      </c>
      <c r="BV8" s="2">
        <v>112551.1864</v>
      </c>
      <c r="BW8" s="2">
        <v>90547.2184</v>
      </c>
      <c r="BX8" s="2">
        <v>96029.1936</v>
      </c>
      <c r="BY8" s="2">
        <v>106629.1744</v>
      </c>
      <c r="BZ8" s="2">
        <v>117982.044</v>
      </c>
      <c r="CA8" s="2">
        <v>105937.8096</v>
      </c>
      <c r="CB8" s="2">
        <v>137730.5208</v>
      </c>
      <c r="CC8" s="2">
        <v>141159.284</v>
      </c>
      <c r="CD8" s="2">
        <v>103039.9064</v>
      </c>
      <c r="CE8" s="2">
        <v>110338.6808</v>
      </c>
      <c r="CF8" s="2">
        <v>102139.0312</v>
      </c>
      <c r="CG8" s="2">
        <v>118100.3072</v>
      </c>
      <c r="CH8" s="2">
        <v>104116.7288</v>
      </c>
      <c r="CI8" s="2">
        <v>102676.3984</v>
      </c>
      <c r="CJ8" s="2">
        <v>100087.6512</v>
      </c>
      <c r="CK8" s="2">
        <v>112385.7448</v>
      </c>
      <c r="CL8" s="2">
        <v>90557.5456</v>
      </c>
      <c r="CM8" s="2">
        <v>103205.404</v>
      </c>
      <c r="CN8" s="2">
        <v>126825.3096</v>
      </c>
      <c r="CO8" s="2">
        <v>120807.1408</v>
      </c>
      <c r="CP8" s="2">
        <v>126274.9072</v>
      </c>
      <c r="CQ8" s="2">
        <v>88521.9552</v>
      </c>
      <c r="CR8" s="2">
        <v>88188.128</v>
      </c>
      <c r="CS8" s="2">
        <v>84593.2176</v>
      </c>
      <c r="CT8" s="2">
        <v>97950.3272</v>
      </c>
      <c r="CU8" s="2">
        <v>87518.0256</v>
      </c>
      <c r="CV8" s="2">
        <v>83567.8016</v>
      </c>
      <c r="CW8" s="2">
        <v>87906.748</v>
      </c>
      <c r="CX8" s="2">
        <v>90424.3976</v>
      </c>
      <c r="CY8" s="2">
        <v>94262.9232</v>
      </c>
      <c r="CZ8" s="2">
        <v>117778.2216</v>
      </c>
      <c r="DA8" s="2">
        <v>123025.56</v>
      </c>
      <c r="DB8" s="2">
        <v>102075.3176</v>
      </c>
      <c r="DC8" s="2">
        <v>90215.5656</v>
      </c>
      <c r="DD8" s="2">
        <v>82343.5472</v>
      </c>
      <c r="DE8" s="2">
        <v>91663.3232</v>
      </c>
      <c r="DF8" s="2">
        <v>99943.9704</v>
      </c>
      <c r="DG8" s="2">
        <v>95746.792</v>
      </c>
      <c r="DH8" s="2">
        <v>102915.456</v>
      </c>
      <c r="DI8" s="2">
        <v>117844.4432</v>
      </c>
      <c r="DJ8" s="2">
        <v>109747.5328</v>
      </c>
      <c r="DK8" s="2">
        <v>122523.6832</v>
      </c>
      <c r="DL8" s="2">
        <v>152893.728</v>
      </c>
      <c r="DM8" s="2">
        <v>140652.436</v>
      </c>
      <c r="DN8" s="2">
        <v>102771.8672</v>
      </c>
      <c r="DO8" s="2">
        <v>102843.8672</v>
      </c>
      <c r="DP8" s="2">
        <v>102042.1696</v>
      </c>
      <c r="DQ8" s="2">
        <v>109818.888</v>
      </c>
      <c r="DR8" s="2">
        <v>118094.352</v>
      </c>
      <c r="DS8" s="2">
        <v>94599.6552</v>
      </c>
      <c r="DT8" s="2">
        <v>99854.9704</v>
      </c>
      <c r="DU8" s="2">
        <v>113114.6864</v>
      </c>
      <c r="DV8" s="2">
        <v>115784.8424</v>
      </c>
      <c r="DW8" s="2">
        <v>119326.5976</v>
      </c>
      <c r="DX8" s="2">
        <v>146314.3184</v>
      </c>
      <c r="DY8" s="2">
        <v>136601.0936</v>
      </c>
      <c r="DZ8" s="2">
        <v>115783.7344</v>
      </c>
      <c r="EA8" s="2">
        <v>107668.3904</v>
      </c>
      <c r="EB8" s="2">
        <v>99837.676</v>
      </c>
      <c r="EC8" s="2">
        <v>107526.5744</v>
      </c>
      <c r="ED8" s="2">
        <v>123117.9704</v>
      </c>
      <c r="EE8" s="2">
        <v>88618.5912</v>
      </c>
      <c r="EF8" s="2">
        <v>103206.0424</v>
      </c>
      <c r="EG8" s="2">
        <v>100499.0528</v>
      </c>
      <c r="EH8" s="2">
        <v>115102.0912</v>
      </c>
      <c r="EI8" s="2">
        <v>117444.6864</v>
      </c>
      <c r="EJ8" s="2">
        <v>141238.7</v>
      </c>
      <c r="EK8" s="2">
        <v>151440.1552</v>
      </c>
      <c r="EL8" s="2">
        <v>116450.7768</v>
      </c>
      <c r="EM8" s="2">
        <v>111640.488</v>
      </c>
      <c r="EN8" s="2">
        <v>100797.9344</v>
      </c>
      <c r="EO8" s="2">
        <v>119633.7784</v>
      </c>
      <c r="EP8" s="2">
        <v>119638.7184</v>
      </c>
      <c r="EQ8" s="2">
        <v>102707.3072</v>
      </c>
      <c r="ER8" s="2">
        <v>110671.3968</v>
      </c>
      <c r="ES8" s="2">
        <f>(12287568*72+3962700*50)/10000</f>
        <v>108283.9896</v>
      </c>
      <c r="ET8" s="2">
        <v>121633.7224</v>
      </c>
      <c r="EU8" s="2">
        <v>117887.3856</v>
      </c>
      <c r="EV8" s="2">
        <v>143813.672</v>
      </c>
      <c r="EW8" s="2">
        <v>144637.7728</v>
      </c>
      <c r="EX8" s="2">
        <v>130036.7224</v>
      </c>
      <c r="EY8" s="2">
        <v>128683.7008</v>
      </c>
      <c r="EZ8" s="2">
        <v>106974.9072</v>
      </c>
      <c r="FA8" s="2">
        <v>124365.8224</v>
      </c>
    </row>
    <row r="9" spans="1:157" ht="18.75">
      <c r="A9" s="2" t="s">
        <v>3</v>
      </c>
      <c r="B9" s="2">
        <v>26383</v>
      </c>
      <c r="C9" s="2">
        <v>22226</v>
      </c>
      <c r="D9" s="2">
        <v>21244</v>
      </c>
      <c r="E9" s="2">
        <v>25326</v>
      </c>
      <c r="F9" s="2">
        <v>29194</v>
      </c>
      <c r="G9" s="2">
        <v>24050</v>
      </c>
      <c r="H9" s="2">
        <v>28739</v>
      </c>
      <c r="I9" s="2">
        <v>28807</v>
      </c>
      <c r="J9" s="2">
        <v>32871</v>
      </c>
      <c r="K9" s="2">
        <v>31386</v>
      </c>
      <c r="L9" s="2">
        <v>26028</v>
      </c>
      <c r="M9" s="2">
        <v>33264</v>
      </c>
      <c r="N9" s="2">
        <v>36002</v>
      </c>
      <c r="O9" s="2">
        <v>26159</v>
      </c>
      <c r="P9" s="2">
        <v>27003</v>
      </c>
      <c r="Q9" s="2">
        <v>36732</v>
      </c>
      <c r="R9" s="2">
        <v>29059</v>
      </c>
      <c r="S9" s="2">
        <v>33365</v>
      </c>
      <c r="T9" s="2">
        <v>37147</v>
      </c>
      <c r="U9" s="2">
        <v>38754</v>
      </c>
      <c r="V9" s="2">
        <v>31727</v>
      </c>
      <c r="W9" s="2">
        <v>32263</v>
      </c>
      <c r="X9" s="2">
        <v>35398</v>
      </c>
      <c r="Y9" s="2">
        <v>32659</v>
      </c>
      <c r="Z9" s="2">
        <v>39000</v>
      </c>
      <c r="AA9" s="2">
        <v>36662</v>
      </c>
      <c r="AB9" s="2">
        <v>37483.4208</v>
      </c>
      <c r="AC9" s="2">
        <v>37281</v>
      </c>
      <c r="AD9" s="2">
        <v>42229.3704</v>
      </c>
      <c r="AE9" s="2">
        <v>39635.0052</v>
      </c>
      <c r="AF9" s="2">
        <v>35280.4536</v>
      </c>
      <c r="AG9" s="2">
        <v>41495.406</v>
      </c>
      <c r="AH9" s="2">
        <v>38808.9088</v>
      </c>
      <c r="AI9" s="2">
        <v>41041.5888</v>
      </c>
      <c r="AJ9" s="2">
        <v>38832.324</v>
      </c>
      <c r="AK9" s="2">
        <v>44177.138</v>
      </c>
      <c r="AL9" s="2">
        <v>38898.878</v>
      </c>
      <c r="AM9" s="2">
        <v>33838.8196</v>
      </c>
      <c r="AN9" s="2">
        <v>42700.7244</v>
      </c>
      <c r="AO9" s="2">
        <v>38562.1696</v>
      </c>
      <c r="AP9" s="2">
        <v>38534.408</v>
      </c>
      <c r="AQ9" s="2">
        <v>35624.217300000004</v>
      </c>
      <c r="AR9" s="2">
        <v>37577.9572</v>
      </c>
      <c r="AS9" s="2">
        <v>46649.2208</v>
      </c>
      <c r="AT9" s="2">
        <v>43951.18</v>
      </c>
      <c r="AU9" s="2">
        <v>48283.136</v>
      </c>
      <c r="AV9" s="2">
        <v>43100.112</v>
      </c>
      <c r="AW9" s="2">
        <v>47238.505999999994</v>
      </c>
      <c r="AX9" s="2">
        <v>42069.9444</v>
      </c>
      <c r="AY9" s="2">
        <v>41166.2696</v>
      </c>
      <c r="AZ9" s="2">
        <v>40037.172</v>
      </c>
      <c r="BA9" s="2">
        <v>38768.6376</v>
      </c>
      <c r="BB9" s="2">
        <v>48508.4208</v>
      </c>
      <c r="BC9" s="2">
        <v>45029.01</v>
      </c>
      <c r="BD9" s="2">
        <v>46848.6432</v>
      </c>
      <c r="BE9" s="2">
        <v>50061.3872</v>
      </c>
      <c r="BF9" s="2">
        <v>43091.9852</v>
      </c>
      <c r="BG9" s="2">
        <v>42805.727999999996</v>
      </c>
      <c r="BH9" s="2">
        <v>42802.4496</v>
      </c>
      <c r="BI9" s="2">
        <v>43961.41</v>
      </c>
      <c r="BJ9" s="2">
        <v>49665.0132</v>
      </c>
      <c r="BK9" s="2">
        <v>45178.7868</v>
      </c>
      <c r="BL9" s="2">
        <v>41249.7932</v>
      </c>
      <c r="BM9" s="2">
        <v>40220.7568</v>
      </c>
      <c r="BN9" s="2">
        <v>50728.8596</v>
      </c>
      <c r="BO9" s="2">
        <v>42402.0448</v>
      </c>
      <c r="BP9" s="2">
        <v>48210.244</v>
      </c>
      <c r="BQ9" s="2">
        <v>45201.4986</v>
      </c>
      <c r="BR9" s="2">
        <v>48116.3664</v>
      </c>
      <c r="BS9" s="2">
        <v>45443.8904</v>
      </c>
      <c r="BT9" s="2">
        <v>36106.5664</v>
      </c>
      <c r="BU9" s="2">
        <v>45930.560000000005</v>
      </c>
      <c r="BV9" s="2">
        <v>36777.6196</v>
      </c>
      <c r="BW9" s="2">
        <v>36598.528</v>
      </c>
      <c r="BX9" s="2">
        <v>40767.7704</v>
      </c>
      <c r="BY9" s="2">
        <v>35207.6228</v>
      </c>
      <c r="BZ9" s="2">
        <v>46677.6064</v>
      </c>
      <c r="CA9" s="2">
        <v>44175.742</v>
      </c>
      <c r="CB9" s="2">
        <v>39572.1996</v>
      </c>
      <c r="CC9" s="2">
        <v>53089.5072</v>
      </c>
      <c r="CD9" s="2">
        <v>35508.3644</v>
      </c>
      <c r="CE9" s="2">
        <v>43645.5708</v>
      </c>
      <c r="CF9" s="2">
        <v>39608.7492</v>
      </c>
      <c r="CG9" s="2">
        <v>48491.262</v>
      </c>
      <c r="CH9" s="2">
        <v>42048.664</v>
      </c>
      <c r="CI9" s="2">
        <v>35662.6164</v>
      </c>
      <c r="CJ9" s="2">
        <v>39177.5584</v>
      </c>
      <c r="CK9" s="2">
        <v>39643.688799999996</v>
      </c>
      <c r="CL9" s="2">
        <v>33919.062</v>
      </c>
      <c r="CM9" s="2">
        <v>40527.5792</v>
      </c>
      <c r="CN9" s="2">
        <v>40410.6344</v>
      </c>
      <c r="CO9" s="2">
        <v>42385.2332</v>
      </c>
      <c r="CP9" s="2">
        <v>44796.5068</v>
      </c>
      <c r="CQ9" s="2">
        <v>37092.0516</v>
      </c>
      <c r="CR9" s="2">
        <v>40883.8024</v>
      </c>
      <c r="CS9" s="2">
        <v>44858.678</v>
      </c>
      <c r="CT9" s="2">
        <v>35992.954</v>
      </c>
      <c r="CU9" s="2">
        <v>36013.2284</v>
      </c>
      <c r="CV9" s="2">
        <v>52069.0724</v>
      </c>
      <c r="CW9" s="2">
        <v>38701.9728</v>
      </c>
      <c r="CX9" s="2">
        <v>38056.1196</v>
      </c>
      <c r="CY9" s="2">
        <v>38620.3804</v>
      </c>
      <c r="CZ9" s="2">
        <v>46232.58</v>
      </c>
      <c r="DA9" s="2">
        <v>61624.9716</v>
      </c>
      <c r="DB9" s="2">
        <v>46352.6316</v>
      </c>
      <c r="DC9" s="2">
        <v>50913.8384</v>
      </c>
      <c r="DD9" s="2">
        <v>45609.796</v>
      </c>
      <c r="DE9" s="2">
        <v>44032.6736</v>
      </c>
      <c r="DF9" s="2">
        <v>49852.3252</v>
      </c>
      <c r="DG9" s="2">
        <v>45724.8544</v>
      </c>
      <c r="DH9" s="2">
        <v>49528.8232</v>
      </c>
      <c r="DI9" s="2">
        <v>46276.9616</v>
      </c>
      <c r="DJ9" s="2">
        <v>58303.6352</v>
      </c>
      <c r="DK9" s="2">
        <v>46793.764</v>
      </c>
      <c r="DL9" s="2">
        <v>57703.8116</v>
      </c>
      <c r="DM9" s="2">
        <v>52712.0368</v>
      </c>
      <c r="DN9" s="2">
        <v>50908.1996</v>
      </c>
      <c r="DO9" s="2">
        <v>50908.1996</v>
      </c>
      <c r="DP9" s="2">
        <v>33572.1636</v>
      </c>
      <c r="DQ9" s="2">
        <v>59567.9356</v>
      </c>
      <c r="DR9" s="2">
        <v>58666.9928</v>
      </c>
      <c r="DS9" s="2">
        <v>50733.7652</v>
      </c>
      <c r="DT9" s="2">
        <v>53936.736</v>
      </c>
      <c r="DU9" s="2">
        <v>51786.798</v>
      </c>
      <c r="DV9" s="2">
        <v>62401.1948</v>
      </c>
      <c r="DW9" s="2">
        <v>58163.9356</v>
      </c>
      <c r="DX9" s="2">
        <v>58961.124</v>
      </c>
      <c r="DY9" s="2">
        <v>62554.5156</v>
      </c>
      <c r="DZ9" s="2">
        <v>52234.652</v>
      </c>
      <c r="EA9" s="2">
        <v>57552.8176</v>
      </c>
      <c r="EB9" s="2">
        <v>57782.0156</v>
      </c>
      <c r="EC9" s="2">
        <v>52827.5228</v>
      </c>
      <c r="ED9" s="2">
        <v>57018.0244</v>
      </c>
      <c r="EE9" s="2">
        <v>31482.5436</v>
      </c>
      <c r="EF9" s="2">
        <v>55295.8704</v>
      </c>
      <c r="EG9" s="2">
        <v>49768.7168</v>
      </c>
      <c r="EH9" s="2">
        <v>48477.622</v>
      </c>
      <c r="EI9" s="2">
        <v>56120.7806</v>
      </c>
      <c r="EJ9" s="2">
        <v>60365.322</v>
      </c>
      <c r="EK9" s="2">
        <v>73823.0336</v>
      </c>
      <c r="EL9" s="2">
        <v>70964.734</v>
      </c>
      <c r="EM9" s="2">
        <v>63223.202</v>
      </c>
      <c r="EN9" s="2">
        <v>58213.9448</v>
      </c>
      <c r="EO9" s="2">
        <v>67919.5308</v>
      </c>
      <c r="EP9" s="2">
        <v>74808.8644</v>
      </c>
      <c r="EQ9" s="2">
        <v>61629.216</v>
      </c>
      <c r="ER9" s="2">
        <v>59388.4008</v>
      </c>
      <c r="ES9" s="2">
        <f>(5253144*65+2096560*50+2058120*50)/10000</f>
        <v>54918.836</v>
      </c>
      <c r="ET9" s="2">
        <v>71678.202</v>
      </c>
      <c r="EU9" s="2">
        <v>66235.948</v>
      </c>
      <c r="EV9" s="2">
        <v>74418.126</v>
      </c>
      <c r="EW9" s="2">
        <v>75290.958</v>
      </c>
      <c r="EX9" s="2">
        <v>74526.146</v>
      </c>
      <c r="EY9" s="2">
        <v>69323.5448</v>
      </c>
      <c r="EZ9" s="2">
        <v>43936.9992</v>
      </c>
      <c r="FA9" s="2">
        <v>74820.96</v>
      </c>
    </row>
    <row r="10" spans="1:157" ht="18.75">
      <c r="A10" s="2" t="s">
        <v>4</v>
      </c>
      <c r="B10" s="2">
        <v>23199</v>
      </c>
      <c r="C10" s="2">
        <v>18104</v>
      </c>
      <c r="D10" s="2">
        <v>18109</v>
      </c>
      <c r="E10" s="2">
        <v>17423</v>
      </c>
      <c r="F10" s="2">
        <v>25078</v>
      </c>
      <c r="G10" s="2">
        <v>23526</v>
      </c>
      <c r="H10" s="2">
        <v>26674</v>
      </c>
      <c r="I10" s="2">
        <v>28213</v>
      </c>
      <c r="J10" s="2">
        <v>28589</v>
      </c>
      <c r="K10" s="2">
        <v>25492</v>
      </c>
      <c r="L10" s="2">
        <v>26348</v>
      </c>
      <c r="M10" s="2">
        <v>24222</v>
      </c>
      <c r="N10" s="2">
        <v>28849</v>
      </c>
      <c r="O10" s="2">
        <v>17494</v>
      </c>
      <c r="P10" s="2">
        <v>21607</v>
      </c>
      <c r="Q10" s="2">
        <v>25506</v>
      </c>
      <c r="R10" s="2">
        <v>17683</v>
      </c>
      <c r="S10" s="2">
        <v>22903</v>
      </c>
      <c r="T10" s="2">
        <v>26383</v>
      </c>
      <c r="U10" s="2">
        <v>28015</v>
      </c>
      <c r="V10" s="2">
        <v>29482</v>
      </c>
      <c r="W10" s="2">
        <v>21738</v>
      </c>
      <c r="X10" s="2">
        <v>25411</v>
      </c>
      <c r="Y10" s="2">
        <v>21992</v>
      </c>
      <c r="Z10" s="2">
        <v>24866</v>
      </c>
      <c r="AA10" s="2">
        <v>26243</v>
      </c>
      <c r="AB10" s="2">
        <v>29901.456</v>
      </c>
      <c r="AC10" s="2">
        <v>24713</v>
      </c>
      <c r="AD10" s="2">
        <v>25063.2</v>
      </c>
      <c r="AE10" s="2">
        <v>27803.016</v>
      </c>
      <c r="AF10" s="2">
        <v>24904.512</v>
      </c>
      <c r="AG10" s="2">
        <v>28376.496</v>
      </c>
      <c r="AH10" s="2">
        <v>25411.536</v>
      </c>
      <c r="AI10" s="2">
        <v>26557.2</v>
      </c>
      <c r="AJ10" s="2">
        <v>29022.87</v>
      </c>
      <c r="AK10" s="2">
        <v>27074.304</v>
      </c>
      <c r="AL10" s="2">
        <v>24331.176</v>
      </c>
      <c r="AM10" s="2">
        <v>22536.576</v>
      </c>
      <c r="AN10" s="2">
        <v>23969.448</v>
      </c>
      <c r="AO10" s="2">
        <v>24506.712</v>
      </c>
      <c r="AP10" s="2">
        <v>21209.256</v>
      </c>
      <c r="AQ10" s="2">
        <v>29812.176</v>
      </c>
      <c r="AR10" s="2">
        <v>34623.288</v>
      </c>
      <c r="AS10" s="2">
        <v>37641.096</v>
      </c>
      <c r="AT10" s="2">
        <v>34285.896</v>
      </c>
      <c r="AU10" s="2">
        <v>27359.352</v>
      </c>
      <c r="AV10" s="2">
        <v>16715.52</v>
      </c>
      <c r="AW10" s="2">
        <v>34908.336</v>
      </c>
      <c r="AX10" s="2">
        <v>34845.192</v>
      </c>
      <c r="AY10" s="2">
        <v>25297.632</v>
      </c>
      <c r="AZ10" s="2">
        <v>17134.272</v>
      </c>
      <c r="BA10" s="2">
        <v>18315.717</v>
      </c>
      <c r="BB10" s="2">
        <v>18712.575</v>
      </c>
      <c r="BC10" s="2">
        <v>21873.81</v>
      </c>
      <c r="BD10" s="2">
        <v>24489.765</v>
      </c>
      <c r="BE10" s="2">
        <v>32896.584</v>
      </c>
      <c r="BF10" s="2">
        <v>20495.154</v>
      </c>
      <c r="BG10" s="2">
        <v>24917.688</v>
      </c>
      <c r="BH10" s="2">
        <v>26216.352</v>
      </c>
      <c r="BI10" s="2">
        <v>26324.136</v>
      </c>
      <c r="BJ10" s="2">
        <v>36241.632</v>
      </c>
      <c r="BK10" s="2">
        <v>23185.224</v>
      </c>
      <c r="BL10" s="2">
        <v>27908.568</v>
      </c>
      <c r="BM10" s="2">
        <v>21389.976</v>
      </c>
      <c r="BN10" s="2">
        <v>39174.912</v>
      </c>
      <c r="BO10" s="2">
        <v>30239.784</v>
      </c>
      <c r="BP10" s="2">
        <v>30239.784</v>
      </c>
      <c r="BQ10" s="2">
        <v>41597.712</v>
      </c>
      <c r="BR10" s="2">
        <v>29947.896</v>
      </c>
      <c r="BS10" s="2">
        <v>35541.504</v>
      </c>
      <c r="BT10" s="2">
        <v>21777.048</v>
      </c>
      <c r="BU10" s="2">
        <v>22726.296</v>
      </c>
      <c r="BV10" s="2">
        <v>37221.012</v>
      </c>
      <c r="BW10" s="2">
        <v>19002.312</v>
      </c>
      <c r="BX10" s="2">
        <v>21890.556</v>
      </c>
      <c r="BY10" s="2">
        <v>26877.168</v>
      </c>
      <c r="BZ10" s="2">
        <v>32843.448</v>
      </c>
      <c r="CA10" s="2">
        <v>38756.448</v>
      </c>
      <c r="CB10" s="2">
        <v>44001.576</v>
      </c>
      <c r="CC10" s="2">
        <v>35568.864</v>
      </c>
      <c r="CD10" s="2">
        <v>25037.352</v>
      </c>
      <c r="CE10" s="2">
        <v>30628.584</v>
      </c>
      <c r="CF10" s="2">
        <v>24884.496</v>
      </c>
      <c r="CG10" s="2">
        <v>32475.096</v>
      </c>
      <c r="CH10" s="2">
        <v>33446.232</v>
      </c>
      <c r="CI10" s="2">
        <v>24114.168</v>
      </c>
      <c r="CJ10" s="2">
        <v>25758.72</v>
      </c>
      <c r="CK10" s="2">
        <v>23637.456</v>
      </c>
      <c r="CL10" s="2">
        <v>13012.632</v>
      </c>
      <c r="CM10" s="2">
        <v>33684.264</v>
      </c>
      <c r="CN10" s="2">
        <v>30564.792</v>
      </c>
      <c r="CO10" s="2">
        <v>32700.528</v>
      </c>
      <c r="CP10" s="2">
        <v>39444.12</v>
      </c>
      <c r="CQ10" s="2">
        <v>26862.492</v>
      </c>
      <c r="CR10" s="2">
        <v>21647.808</v>
      </c>
      <c r="CS10" s="2">
        <v>27383.688</v>
      </c>
      <c r="CT10" s="2">
        <v>34701.336</v>
      </c>
      <c r="CU10" s="2">
        <v>13312.584</v>
      </c>
      <c r="CV10" s="2">
        <v>41142.6</v>
      </c>
      <c r="CW10" s="2">
        <v>41142.6</v>
      </c>
      <c r="CX10" s="2">
        <v>26610.984</v>
      </c>
      <c r="CY10" s="2">
        <v>28632.672</v>
      </c>
      <c r="CZ10" s="2">
        <v>33804.504</v>
      </c>
      <c r="DA10" s="2">
        <v>41510.088</v>
      </c>
      <c r="DB10" s="2">
        <v>44334.072</v>
      </c>
      <c r="DC10" s="2">
        <v>35587.224</v>
      </c>
      <c r="DD10" s="2">
        <v>27609.408</v>
      </c>
      <c r="DE10" s="2">
        <v>28880.856</v>
      </c>
      <c r="DF10" s="2">
        <v>35433.912</v>
      </c>
      <c r="DG10" s="2">
        <v>19155.672</v>
      </c>
      <c r="DH10" s="2">
        <v>24044.688</v>
      </c>
      <c r="DI10" s="2">
        <v>27576.072</v>
      </c>
      <c r="DJ10" s="2">
        <v>32397.528</v>
      </c>
      <c r="DK10" s="2">
        <v>30240.504</v>
      </c>
      <c r="DL10" s="2">
        <v>39848.616</v>
      </c>
      <c r="DM10" s="2">
        <v>37744.56</v>
      </c>
      <c r="DN10" s="2">
        <v>33209.208</v>
      </c>
      <c r="DO10" s="2">
        <v>33209.208</v>
      </c>
      <c r="DP10" s="2">
        <v>24358.104</v>
      </c>
      <c r="DQ10" s="2">
        <v>29620.392</v>
      </c>
      <c r="DR10" s="2">
        <v>39151.0368</v>
      </c>
      <c r="DS10" s="2">
        <v>25165.656</v>
      </c>
      <c r="DT10" s="2">
        <v>26636.616</v>
      </c>
      <c r="DU10" s="2">
        <v>30200.4144</v>
      </c>
      <c r="DV10" s="2">
        <v>28811.8296</v>
      </c>
      <c r="DW10" s="2">
        <v>32730.804</v>
      </c>
      <c r="DX10" s="2">
        <v>40588.476</v>
      </c>
      <c r="DY10" s="2">
        <v>41552.352</v>
      </c>
      <c r="DZ10" s="2">
        <v>38530.6128</v>
      </c>
      <c r="EA10" s="2">
        <v>29352.96</v>
      </c>
      <c r="EB10" s="2">
        <v>32847.5376</v>
      </c>
      <c r="EC10" s="2">
        <v>33197.6808</v>
      </c>
      <c r="ED10" s="2">
        <v>36670.4208</v>
      </c>
      <c r="EE10" s="2">
        <v>25846.3944</v>
      </c>
      <c r="EF10" s="2">
        <v>37104.7176</v>
      </c>
      <c r="EG10" s="2">
        <v>36096.5592</v>
      </c>
      <c r="EH10" s="2">
        <v>36785.9592</v>
      </c>
      <c r="EI10" s="2">
        <v>34267.176</v>
      </c>
      <c r="EJ10" s="2">
        <v>42113.088</v>
      </c>
      <c r="EK10" s="2">
        <v>39734.856</v>
      </c>
      <c r="EL10" s="2">
        <v>37130.8248</v>
      </c>
      <c r="EM10" s="2">
        <v>34530.5376</v>
      </c>
      <c r="EN10" s="2">
        <v>27017.1936</v>
      </c>
      <c r="EO10" s="2">
        <v>28695.2904</v>
      </c>
      <c r="EP10" s="2">
        <v>19246.572</v>
      </c>
      <c r="EQ10" s="2">
        <v>20073.2604</v>
      </c>
      <c r="ER10" s="2">
        <v>31387.0428</v>
      </c>
      <c r="ES10" s="2">
        <f>(6601704*30+153*30+294672*33)/10000</f>
        <v>20777.9886</v>
      </c>
      <c r="ET10" s="2">
        <v>25379.3838</v>
      </c>
      <c r="EU10" s="2">
        <v>36207.7248</v>
      </c>
      <c r="EV10" s="2">
        <v>40927.1166</v>
      </c>
      <c r="EW10" s="2">
        <v>43804.5342</v>
      </c>
      <c r="EX10" s="2">
        <v>38906.1618</v>
      </c>
      <c r="EY10" s="2">
        <v>29464.1952</v>
      </c>
      <c r="EZ10" s="2">
        <v>28074.5874</v>
      </c>
      <c r="FA10" s="2">
        <v>35092.086</v>
      </c>
    </row>
    <row r="11" spans="1:157" ht="18.75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>
        <v>0</v>
      </c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>
        <v>0</v>
      </c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</row>
    <row r="12" spans="1:157" ht="18.75">
      <c r="A12" s="2" t="s">
        <v>38</v>
      </c>
      <c r="B12" s="2" t="s">
        <v>36</v>
      </c>
      <c r="C12" s="2" t="s">
        <v>36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>
        <v>0</v>
      </c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>
        <v>0</v>
      </c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</row>
    <row r="13" spans="1:157" ht="18.75">
      <c r="A13" s="2" t="s">
        <v>7</v>
      </c>
      <c r="B13" s="2" t="s">
        <v>36</v>
      </c>
      <c r="C13" s="2" t="s">
        <v>36</v>
      </c>
      <c r="D13" s="2" t="s">
        <v>36</v>
      </c>
      <c r="E13" s="2" t="s">
        <v>36</v>
      </c>
      <c r="F13" s="2" t="s">
        <v>36</v>
      </c>
      <c r="G13" s="2" t="s">
        <v>36</v>
      </c>
      <c r="H13" s="2" t="s">
        <v>36</v>
      </c>
      <c r="I13" s="2" t="s">
        <v>36</v>
      </c>
      <c r="J13" s="2" t="s">
        <v>36</v>
      </c>
      <c r="K13" s="2" t="s">
        <v>36</v>
      </c>
      <c r="L13" s="2" t="s">
        <v>36</v>
      </c>
      <c r="M13" s="2" t="s">
        <v>36</v>
      </c>
      <c r="N13" s="2" t="s">
        <v>36</v>
      </c>
      <c r="O13" s="2" t="s">
        <v>36</v>
      </c>
      <c r="P13" s="2" t="s">
        <v>36</v>
      </c>
      <c r="Q13" s="2" t="s">
        <v>36</v>
      </c>
      <c r="R13" s="2" t="s">
        <v>36</v>
      </c>
      <c r="S13" s="2" t="s">
        <v>36</v>
      </c>
      <c r="T13" s="2">
        <v>2869.85</v>
      </c>
      <c r="U13" s="2">
        <v>3530.65</v>
      </c>
      <c r="V13" s="2">
        <v>3500.2</v>
      </c>
      <c r="W13" s="2">
        <v>3725.65</v>
      </c>
      <c r="X13" s="2">
        <v>687.75</v>
      </c>
      <c r="Y13" s="2" t="s">
        <v>36</v>
      </c>
      <c r="Z13" s="2" t="s">
        <v>36</v>
      </c>
      <c r="AA13" s="2" t="s">
        <v>36</v>
      </c>
      <c r="AB13" s="2" t="s">
        <v>36</v>
      </c>
      <c r="AC13" s="2" t="s">
        <v>36</v>
      </c>
      <c r="AD13" s="2" t="s">
        <v>36</v>
      </c>
      <c r="AE13" s="2" t="s">
        <v>36</v>
      </c>
      <c r="AF13" s="2">
        <v>2238.45</v>
      </c>
      <c r="AG13" s="2">
        <v>3952.45</v>
      </c>
      <c r="AH13" s="2">
        <v>4274.2</v>
      </c>
      <c r="AI13" s="2">
        <v>3974.6</v>
      </c>
      <c r="AJ13" s="2">
        <v>4087.25</v>
      </c>
      <c r="AK13" s="2">
        <v>410</v>
      </c>
      <c r="AL13" s="2" t="s">
        <v>36</v>
      </c>
      <c r="AM13" s="2" t="s">
        <v>36</v>
      </c>
      <c r="AN13" s="2" t="s">
        <v>36</v>
      </c>
      <c r="AO13" s="2" t="s">
        <v>36</v>
      </c>
      <c r="AP13" s="2" t="s">
        <v>36</v>
      </c>
      <c r="AQ13" s="2">
        <v>1340.45</v>
      </c>
      <c r="AR13" s="2">
        <v>3710.4</v>
      </c>
      <c r="AS13" s="2">
        <v>3933.15</v>
      </c>
      <c r="AT13" s="2">
        <v>3639.5</v>
      </c>
      <c r="AU13" s="2">
        <v>4167.5</v>
      </c>
      <c r="AV13" s="2">
        <v>3403.25</v>
      </c>
      <c r="AW13" s="2">
        <v>493.55</v>
      </c>
      <c r="AX13" s="2" t="s">
        <v>36</v>
      </c>
      <c r="AY13" s="2" t="s">
        <v>36</v>
      </c>
      <c r="AZ13" s="2" t="s">
        <v>36</v>
      </c>
      <c r="BA13" s="2" t="s">
        <v>36</v>
      </c>
      <c r="BB13" s="2" t="s">
        <v>36</v>
      </c>
      <c r="BC13" s="2">
        <v>1926.15</v>
      </c>
      <c r="BD13" s="2">
        <v>3845.95</v>
      </c>
      <c r="BE13" s="2">
        <v>4164.85</v>
      </c>
      <c r="BF13" s="2">
        <v>3887.4</v>
      </c>
      <c r="BG13" s="2">
        <v>4238.9</v>
      </c>
      <c r="BH13" s="2">
        <v>3912.8</v>
      </c>
      <c r="BI13" s="2">
        <v>1192.35</v>
      </c>
      <c r="BJ13" s="2" t="s">
        <v>36</v>
      </c>
      <c r="BK13" s="2">
        <v>0</v>
      </c>
      <c r="BL13" s="2">
        <v>0</v>
      </c>
      <c r="BM13" s="2" t="s">
        <v>36</v>
      </c>
      <c r="BN13" s="2">
        <v>443.85</v>
      </c>
      <c r="BO13" s="2">
        <v>3985.8</v>
      </c>
      <c r="BP13" s="2">
        <v>4665</v>
      </c>
      <c r="BQ13" s="2">
        <v>4235.55</v>
      </c>
      <c r="BR13" s="2">
        <v>4189.85</v>
      </c>
      <c r="BS13" s="2">
        <v>3759.1</v>
      </c>
      <c r="BT13" s="2">
        <v>3846.1</v>
      </c>
      <c r="BU13" s="2">
        <v>695.4</v>
      </c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2699.85</v>
      </c>
      <c r="CB13" s="2">
        <v>4161.2</v>
      </c>
      <c r="CC13" s="2">
        <v>4525.8</v>
      </c>
      <c r="CD13" s="2">
        <v>4379.15</v>
      </c>
      <c r="CE13" s="2">
        <v>4092.1</v>
      </c>
      <c r="CF13" s="2">
        <v>1685.1</v>
      </c>
      <c r="CG13" s="2">
        <v>0</v>
      </c>
      <c r="CH13" s="2">
        <v>0</v>
      </c>
      <c r="CI13" s="2">
        <v>0</v>
      </c>
      <c r="CJ13" s="2">
        <v>0</v>
      </c>
      <c r="CK13" s="2">
        <v>0</v>
      </c>
      <c r="CL13" s="2">
        <v>0</v>
      </c>
      <c r="CM13" s="2">
        <v>903.85</v>
      </c>
      <c r="CN13" s="2">
        <v>4264.95</v>
      </c>
      <c r="CO13" s="2">
        <v>4423.9</v>
      </c>
      <c r="CP13" s="2">
        <v>4436.65</v>
      </c>
      <c r="CQ13" s="2">
        <v>4967.55</v>
      </c>
      <c r="CR13" s="2">
        <v>3827.9</v>
      </c>
      <c r="CS13" s="2">
        <v>172.65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1738.35</v>
      </c>
      <c r="CZ13" s="2">
        <v>4109.25</v>
      </c>
      <c r="DA13" s="2">
        <v>4109.25</v>
      </c>
      <c r="DB13" s="2">
        <v>4655.35</v>
      </c>
      <c r="DC13" s="2">
        <v>4190.5</v>
      </c>
      <c r="DD13" s="2">
        <v>3706.76</v>
      </c>
      <c r="DE13" s="2">
        <v>1146.2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>
        <v>1911.25</v>
      </c>
      <c r="DL13" s="2">
        <v>4088.35</v>
      </c>
      <c r="DM13" s="2">
        <v>3690.8</v>
      </c>
      <c r="DN13" s="2">
        <v>3984.2</v>
      </c>
      <c r="DO13" s="2">
        <v>3359.2</v>
      </c>
      <c r="DP13" s="2">
        <v>2893.25</v>
      </c>
      <c r="DQ13" s="2">
        <v>2013.05</v>
      </c>
      <c r="DR13" s="2">
        <v>0</v>
      </c>
      <c r="DS13" s="2">
        <v>0</v>
      </c>
      <c r="DT13" s="2">
        <v>0</v>
      </c>
      <c r="DU13" s="2">
        <v>0</v>
      </c>
      <c r="DV13" s="2">
        <v>0</v>
      </c>
      <c r="DW13" s="2">
        <v>187.85</v>
      </c>
      <c r="DX13" s="2">
        <v>3826.3</v>
      </c>
      <c r="DY13" s="25">
        <v>4639.7</v>
      </c>
      <c r="DZ13" s="2">
        <v>4100.3</v>
      </c>
      <c r="EA13" s="2">
        <v>3495.15</v>
      </c>
      <c r="EB13" s="2">
        <v>2612.3</v>
      </c>
      <c r="EC13" s="2">
        <v>672.9</v>
      </c>
      <c r="ED13" s="2">
        <v>0</v>
      </c>
      <c r="EE13" s="2">
        <v>0</v>
      </c>
      <c r="EF13" s="2">
        <v>0</v>
      </c>
      <c r="EG13" s="2">
        <v>0</v>
      </c>
      <c r="EH13" s="2">
        <v>0</v>
      </c>
      <c r="EI13" s="2">
        <v>347.75</v>
      </c>
      <c r="EJ13" s="2">
        <v>3826.7</v>
      </c>
      <c r="EK13" s="2">
        <v>4094.45</v>
      </c>
      <c r="EL13" s="2">
        <v>3706.65</v>
      </c>
      <c r="EM13" s="2">
        <v>3061.75</v>
      </c>
      <c r="EN13" s="2">
        <v>2965.2</v>
      </c>
      <c r="EO13" s="2">
        <v>571.9</v>
      </c>
      <c r="EP13" s="2">
        <v>0</v>
      </c>
      <c r="EQ13" s="2">
        <v>0</v>
      </c>
      <c r="ER13" s="2">
        <v>0</v>
      </c>
      <c r="ES13" s="2">
        <v>0</v>
      </c>
      <c r="ET13" s="2">
        <v>0</v>
      </c>
      <c r="EU13" s="2">
        <v>588.75</v>
      </c>
      <c r="EV13" s="2">
        <v>4333</v>
      </c>
      <c r="EW13" s="2">
        <v>4486.25</v>
      </c>
      <c r="EX13" s="2">
        <v>4311.1</v>
      </c>
      <c r="EY13" s="2">
        <v>4368.95</v>
      </c>
      <c r="EZ13" s="2">
        <v>2347.55</v>
      </c>
      <c r="FA13" s="2">
        <v>0</v>
      </c>
    </row>
    <row r="14" spans="1:157" ht="18.75">
      <c r="A14" s="2" t="s">
        <v>8</v>
      </c>
      <c r="B14" s="2">
        <v>8190</v>
      </c>
      <c r="C14" s="2">
        <v>3125</v>
      </c>
      <c r="D14" s="2" t="s">
        <v>36</v>
      </c>
      <c r="E14" s="2">
        <v>2355</v>
      </c>
      <c r="F14" s="2" t="s">
        <v>36</v>
      </c>
      <c r="G14" s="2">
        <v>1740</v>
      </c>
      <c r="H14" s="2">
        <v>35</v>
      </c>
      <c r="I14" s="2">
        <v>2700</v>
      </c>
      <c r="J14" s="2">
        <v>2100</v>
      </c>
      <c r="K14" s="2">
        <v>3680</v>
      </c>
      <c r="L14" s="2">
        <v>5130</v>
      </c>
      <c r="M14" s="2">
        <v>4495</v>
      </c>
      <c r="N14" s="2">
        <v>5060</v>
      </c>
      <c r="O14" s="2">
        <v>4210</v>
      </c>
      <c r="P14" s="2">
        <v>3495</v>
      </c>
      <c r="Q14" s="2">
        <v>3540</v>
      </c>
      <c r="R14" s="2">
        <v>2685</v>
      </c>
      <c r="S14" s="2">
        <v>2015</v>
      </c>
      <c r="T14" s="2">
        <v>2495</v>
      </c>
      <c r="U14" s="2">
        <v>1665</v>
      </c>
      <c r="V14" s="2">
        <v>1685</v>
      </c>
      <c r="W14" s="2">
        <v>1500</v>
      </c>
      <c r="X14" s="2">
        <v>1238</v>
      </c>
      <c r="Y14" s="2">
        <v>1940</v>
      </c>
      <c r="Z14" s="2">
        <v>1600</v>
      </c>
      <c r="AA14" s="2">
        <v>1585</v>
      </c>
      <c r="AB14" s="2">
        <v>2075</v>
      </c>
      <c r="AC14" s="2">
        <v>1858</v>
      </c>
      <c r="AD14" s="2">
        <v>1645</v>
      </c>
      <c r="AE14" s="2">
        <v>1440</v>
      </c>
      <c r="AF14" s="2">
        <v>2200</v>
      </c>
      <c r="AG14" s="2">
        <v>2858</v>
      </c>
      <c r="AH14" s="2">
        <v>2655</v>
      </c>
      <c r="AI14" s="2">
        <v>2205</v>
      </c>
      <c r="AJ14" s="2">
        <v>2395</v>
      </c>
      <c r="AK14" s="2">
        <v>3985</v>
      </c>
      <c r="AL14" s="2">
        <v>5720</v>
      </c>
      <c r="AM14" s="2">
        <v>4540</v>
      </c>
      <c r="AN14" s="2">
        <v>4455</v>
      </c>
      <c r="AO14" s="2">
        <v>1690</v>
      </c>
      <c r="AP14" s="2">
        <v>2640</v>
      </c>
      <c r="AQ14" s="2">
        <v>4380</v>
      </c>
      <c r="AR14" s="2">
        <v>2265</v>
      </c>
      <c r="AS14" s="2">
        <v>2270</v>
      </c>
      <c r="AT14" s="2">
        <v>3180</v>
      </c>
      <c r="AU14" s="2">
        <v>3295</v>
      </c>
      <c r="AV14" s="2">
        <v>3930</v>
      </c>
      <c r="AW14" s="2">
        <v>5190</v>
      </c>
      <c r="AX14" s="2">
        <v>5780</v>
      </c>
      <c r="AY14" s="2">
        <v>5180</v>
      </c>
      <c r="AZ14" s="2">
        <v>5805</v>
      </c>
      <c r="BA14" s="2">
        <v>4010</v>
      </c>
      <c r="BB14" s="2">
        <v>2990</v>
      </c>
      <c r="BC14" s="2">
        <v>2745</v>
      </c>
      <c r="BD14" s="2">
        <v>0</v>
      </c>
      <c r="BE14" s="2">
        <v>1700</v>
      </c>
      <c r="BF14" s="2">
        <v>2935</v>
      </c>
      <c r="BG14" s="2">
        <v>5370</v>
      </c>
      <c r="BH14" s="2">
        <v>6835</v>
      </c>
      <c r="BI14" s="2">
        <v>4440</v>
      </c>
      <c r="BJ14" s="2">
        <v>5485</v>
      </c>
      <c r="BK14" s="2">
        <v>3635</v>
      </c>
      <c r="BL14" s="2">
        <v>4820</v>
      </c>
      <c r="BM14" s="2">
        <v>4080</v>
      </c>
      <c r="BN14" s="2">
        <v>3420</v>
      </c>
      <c r="BO14" s="2">
        <v>2856</v>
      </c>
      <c r="BP14" s="2">
        <v>3340</v>
      </c>
      <c r="BQ14" s="2">
        <v>3210</v>
      </c>
      <c r="BR14" s="2">
        <v>1910</v>
      </c>
      <c r="BS14" s="2">
        <v>2055</v>
      </c>
      <c r="BT14" s="2">
        <v>1360</v>
      </c>
      <c r="BU14" s="2">
        <v>1930</v>
      </c>
      <c r="BV14" s="2">
        <v>1560</v>
      </c>
      <c r="BW14" s="2">
        <v>1490</v>
      </c>
      <c r="BX14" s="2">
        <v>1310</v>
      </c>
      <c r="BY14" s="2">
        <v>1360</v>
      </c>
      <c r="BZ14" s="2">
        <v>1695</v>
      </c>
      <c r="CA14" s="2">
        <v>1285</v>
      </c>
      <c r="CB14" s="2">
        <v>1848</v>
      </c>
      <c r="CC14" s="2">
        <v>1160</v>
      </c>
      <c r="CD14" s="2">
        <v>1430</v>
      </c>
      <c r="CE14" s="2">
        <v>1900</v>
      </c>
      <c r="CF14" s="2">
        <v>1630</v>
      </c>
      <c r="CG14" s="2">
        <v>1480</v>
      </c>
      <c r="CH14" s="2">
        <v>1125</v>
      </c>
      <c r="CI14" s="2">
        <v>1125</v>
      </c>
      <c r="CJ14" s="2">
        <v>1445</v>
      </c>
      <c r="CK14" s="2">
        <v>1430</v>
      </c>
      <c r="CL14" s="2">
        <v>1025</v>
      </c>
      <c r="CM14" s="2">
        <v>1860</v>
      </c>
      <c r="CN14" s="2">
        <v>2775</v>
      </c>
      <c r="CO14" s="2">
        <v>2520</v>
      </c>
      <c r="CP14" s="2">
        <v>2425</v>
      </c>
      <c r="CQ14" s="2">
        <v>2220</v>
      </c>
      <c r="CR14" s="2">
        <v>1275</v>
      </c>
      <c r="CS14" s="2">
        <v>2135</v>
      </c>
      <c r="CT14" s="2">
        <v>1085</v>
      </c>
      <c r="CU14" s="2">
        <v>1750</v>
      </c>
      <c r="CV14" s="2">
        <v>1480</v>
      </c>
      <c r="CW14" s="2">
        <v>1740</v>
      </c>
      <c r="CX14" s="2">
        <v>2470</v>
      </c>
      <c r="CY14" s="2">
        <v>3490</v>
      </c>
      <c r="CZ14" s="2">
        <v>5230</v>
      </c>
      <c r="DA14" s="2">
        <v>6835</v>
      </c>
      <c r="DB14" s="2">
        <v>6335</v>
      </c>
      <c r="DC14" s="2">
        <v>4905</v>
      </c>
      <c r="DD14" s="2">
        <v>2705</v>
      </c>
      <c r="DE14" s="2">
        <v>3255</v>
      </c>
      <c r="DF14" s="2">
        <v>3490</v>
      </c>
      <c r="DG14" s="2">
        <v>2210</v>
      </c>
      <c r="DH14" s="2">
        <v>3990</v>
      </c>
      <c r="DI14" s="2">
        <v>2120</v>
      </c>
      <c r="DJ14" s="2">
        <v>535</v>
      </c>
      <c r="DK14" s="2">
        <v>1795</v>
      </c>
      <c r="DL14" s="2">
        <v>0</v>
      </c>
      <c r="DM14" s="2">
        <v>355</v>
      </c>
      <c r="DN14" s="2">
        <v>705</v>
      </c>
      <c r="DO14" s="2">
        <v>945</v>
      </c>
      <c r="DP14" s="2">
        <v>1450</v>
      </c>
      <c r="DQ14" s="2">
        <v>1210</v>
      </c>
      <c r="DR14" s="2">
        <v>1220</v>
      </c>
      <c r="DS14" s="2">
        <v>810</v>
      </c>
      <c r="DT14" s="2">
        <v>1010</v>
      </c>
      <c r="DU14" s="2">
        <v>955</v>
      </c>
      <c r="DV14" s="2">
        <v>1250</v>
      </c>
      <c r="DW14" s="2">
        <v>1235</v>
      </c>
      <c r="DX14" s="2">
        <v>1725</v>
      </c>
      <c r="DY14" s="25">
        <v>1065</v>
      </c>
      <c r="DZ14" s="2">
        <v>845</v>
      </c>
      <c r="EA14" s="2">
        <v>1760</v>
      </c>
      <c r="EB14" s="2">
        <v>1435</v>
      </c>
      <c r="EC14" s="2">
        <v>2375</v>
      </c>
      <c r="ED14" s="2">
        <v>1610</v>
      </c>
      <c r="EE14" s="2">
        <v>1485</v>
      </c>
      <c r="EF14" s="2">
        <v>2010</v>
      </c>
      <c r="EG14" s="2">
        <v>2535</v>
      </c>
      <c r="EH14" s="2">
        <v>2440</v>
      </c>
      <c r="EI14" s="2">
        <v>2130</v>
      </c>
      <c r="EJ14" s="2">
        <v>1405</v>
      </c>
      <c r="EK14" s="2">
        <v>905</v>
      </c>
      <c r="EL14" s="2">
        <v>1180</v>
      </c>
      <c r="EM14" s="2">
        <v>930</v>
      </c>
      <c r="EN14" s="2">
        <v>660</v>
      </c>
      <c r="EO14" s="2">
        <v>725</v>
      </c>
      <c r="EP14" s="2">
        <v>655</v>
      </c>
      <c r="EQ14" s="2">
        <v>890</v>
      </c>
      <c r="ER14" s="2">
        <v>865</v>
      </c>
      <c r="ES14" s="2">
        <v>1785</v>
      </c>
      <c r="ET14" s="2">
        <v>1880</v>
      </c>
      <c r="EU14" s="2">
        <v>1740</v>
      </c>
      <c r="EV14" s="2">
        <v>1880</v>
      </c>
      <c r="EW14" s="2">
        <v>1320</v>
      </c>
      <c r="EX14" s="2">
        <v>1255</v>
      </c>
      <c r="EY14" s="2">
        <v>1545</v>
      </c>
      <c r="EZ14" s="2">
        <v>1975</v>
      </c>
      <c r="FA14" s="2">
        <v>2020</v>
      </c>
    </row>
    <row r="15" spans="1:157" ht="18.75">
      <c r="A15" s="2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>
        <v>0</v>
      </c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>
        <v>0</v>
      </c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</row>
    <row r="16" spans="1:157" ht="18.75">
      <c r="A16" s="2" t="s">
        <v>11</v>
      </c>
      <c r="B16" s="2">
        <v>29415</v>
      </c>
      <c r="C16" s="2">
        <v>35185</v>
      </c>
      <c r="D16" s="2">
        <v>37035</v>
      </c>
      <c r="E16" s="2">
        <v>38370</v>
      </c>
      <c r="F16" s="2">
        <v>33415</v>
      </c>
      <c r="G16" s="2">
        <v>29855</v>
      </c>
      <c r="H16" s="2">
        <v>34890</v>
      </c>
      <c r="I16" s="2">
        <v>40730</v>
      </c>
      <c r="J16" s="2">
        <v>40770</v>
      </c>
      <c r="K16" s="2">
        <v>38690</v>
      </c>
      <c r="L16" s="2">
        <v>34910</v>
      </c>
      <c r="M16" s="2">
        <v>42800</v>
      </c>
      <c r="N16" s="2">
        <v>32605</v>
      </c>
      <c r="O16" s="2">
        <v>34745</v>
      </c>
      <c r="P16" s="2">
        <v>40805</v>
      </c>
      <c r="Q16" s="2">
        <v>34935</v>
      </c>
      <c r="R16" s="2">
        <v>37960</v>
      </c>
      <c r="S16" s="2">
        <v>48635</v>
      </c>
      <c r="T16" s="2">
        <v>51140</v>
      </c>
      <c r="U16" s="2">
        <v>56680</v>
      </c>
      <c r="V16" s="2">
        <v>39865</v>
      </c>
      <c r="W16" s="2">
        <v>46045</v>
      </c>
      <c r="X16" s="2">
        <v>53160</v>
      </c>
      <c r="Y16" s="2">
        <v>37665</v>
      </c>
      <c r="Z16" s="2">
        <v>42385</v>
      </c>
      <c r="AA16" s="2">
        <v>48425</v>
      </c>
      <c r="AB16" s="2">
        <v>51660</v>
      </c>
      <c r="AC16" s="2">
        <v>35740</v>
      </c>
      <c r="AD16" s="2">
        <v>29630</v>
      </c>
      <c r="AE16" s="2" t="s">
        <v>36</v>
      </c>
      <c r="AF16" s="2">
        <v>41110</v>
      </c>
      <c r="AG16" s="2">
        <v>43230</v>
      </c>
      <c r="AH16" s="2">
        <v>40160</v>
      </c>
      <c r="AI16" s="2">
        <v>40520</v>
      </c>
      <c r="AJ16" s="2">
        <v>46870</v>
      </c>
      <c r="AK16" s="2">
        <v>38095</v>
      </c>
      <c r="AL16" s="2">
        <v>32820</v>
      </c>
      <c r="AM16" s="2">
        <v>42765</v>
      </c>
      <c r="AN16" s="2">
        <v>36575</v>
      </c>
      <c r="AO16" s="2">
        <v>48035</v>
      </c>
      <c r="AP16" s="2">
        <v>48865</v>
      </c>
      <c r="AQ16" s="2">
        <v>43175</v>
      </c>
      <c r="AR16" s="2">
        <v>45880</v>
      </c>
      <c r="AS16" s="2">
        <v>43590</v>
      </c>
      <c r="AT16" s="2">
        <v>47665</v>
      </c>
      <c r="AU16" s="2">
        <v>44145</v>
      </c>
      <c r="AV16" s="2">
        <v>49490</v>
      </c>
      <c r="AW16" s="2">
        <v>27345</v>
      </c>
      <c r="AX16" s="2">
        <v>33960</v>
      </c>
      <c r="AY16" s="2">
        <v>55000</v>
      </c>
      <c r="AZ16" s="2">
        <v>56695</v>
      </c>
      <c r="BA16" s="2">
        <v>53505</v>
      </c>
      <c r="BB16" s="2">
        <v>59830</v>
      </c>
      <c r="BC16" s="2">
        <v>46690</v>
      </c>
      <c r="BD16" s="2">
        <v>60495</v>
      </c>
      <c r="BE16" s="2">
        <v>64155</v>
      </c>
      <c r="BF16" s="2">
        <v>63765</v>
      </c>
      <c r="BG16" s="2">
        <v>65875</v>
      </c>
      <c r="BH16" s="2">
        <v>71620</v>
      </c>
      <c r="BI16" s="2">
        <v>18760</v>
      </c>
      <c r="BJ16" s="2">
        <v>11965</v>
      </c>
      <c r="BK16" s="2">
        <v>42140</v>
      </c>
      <c r="BL16" s="2">
        <v>56850</v>
      </c>
      <c r="BM16" s="2">
        <v>29590</v>
      </c>
      <c r="BN16" s="2">
        <v>47135</v>
      </c>
      <c r="BO16" s="2">
        <v>62400</v>
      </c>
      <c r="BP16" s="2">
        <v>77310</v>
      </c>
      <c r="BQ16" s="2">
        <v>64525</v>
      </c>
      <c r="BR16" s="2">
        <v>74395</v>
      </c>
      <c r="BS16" s="2">
        <v>60505</v>
      </c>
      <c r="BT16" s="2">
        <v>44460</v>
      </c>
      <c r="BU16" s="2">
        <v>32700</v>
      </c>
      <c r="BV16" s="2">
        <v>22365</v>
      </c>
      <c r="BW16" s="2">
        <v>33200</v>
      </c>
      <c r="BX16" s="2">
        <v>19045</v>
      </c>
      <c r="BY16" s="2">
        <v>31530</v>
      </c>
      <c r="BZ16" s="2">
        <v>61270</v>
      </c>
      <c r="CA16" s="2">
        <v>63900</v>
      </c>
      <c r="CB16" s="2">
        <v>62200</v>
      </c>
      <c r="CC16" s="2">
        <v>37660</v>
      </c>
      <c r="CD16" s="2">
        <v>49260</v>
      </c>
      <c r="CE16" s="2">
        <v>46430</v>
      </c>
      <c r="CF16" s="2">
        <v>49505</v>
      </c>
      <c r="CG16" s="2">
        <v>62600</v>
      </c>
      <c r="CH16" s="2">
        <v>65770</v>
      </c>
      <c r="CI16" s="2">
        <v>52480</v>
      </c>
      <c r="CJ16" s="2">
        <v>76090</v>
      </c>
      <c r="CK16" s="2">
        <v>67160</v>
      </c>
      <c r="CL16" s="2">
        <v>49825</v>
      </c>
      <c r="CM16" s="2">
        <v>65250</v>
      </c>
      <c r="CN16" s="2">
        <v>76495</v>
      </c>
      <c r="CO16" s="2">
        <v>78495</v>
      </c>
      <c r="CP16" s="2">
        <v>80075</v>
      </c>
      <c r="CQ16" s="2">
        <v>63350</v>
      </c>
      <c r="CR16" s="2">
        <v>70690</v>
      </c>
      <c r="CS16" s="2">
        <v>69585</v>
      </c>
      <c r="CT16" s="2">
        <v>69560</v>
      </c>
      <c r="CU16" s="2">
        <v>77940</v>
      </c>
      <c r="CV16" s="2">
        <v>98760</v>
      </c>
      <c r="CW16" s="2">
        <v>85570</v>
      </c>
      <c r="CX16" s="2">
        <v>85570</v>
      </c>
      <c r="CY16" s="2">
        <v>82255</v>
      </c>
      <c r="CZ16" s="2">
        <v>73245</v>
      </c>
      <c r="DA16" s="2">
        <v>81285</v>
      </c>
      <c r="DB16" s="2">
        <v>68805</v>
      </c>
      <c r="DC16" s="2">
        <v>62205</v>
      </c>
      <c r="DD16" s="2">
        <v>57855</v>
      </c>
      <c r="DE16" s="2">
        <v>44425</v>
      </c>
      <c r="DF16" s="2">
        <v>35065</v>
      </c>
      <c r="DG16" s="2">
        <v>60135</v>
      </c>
      <c r="DH16" s="2">
        <v>49680</v>
      </c>
      <c r="DI16" s="2">
        <v>58240</v>
      </c>
      <c r="DJ16" s="2">
        <v>64475</v>
      </c>
      <c r="DK16" s="2">
        <v>70475</v>
      </c>
      <c r="DL16" s="2">
        <v>73625</v>
      </c>
      <c r="DM16" s="2">
        <v>73625</v>
      </c>
      <c r="DN16" s="2">
        <v>65790</v>
      </c>
      <c r="DO16" s="2">
        <v>68880</v>
      </c>
      <c r="DP16" s="2">
        <v>88570</v>
      </c>
      <c r="DQ16" s="2">
        <v>83035</v>
      </c>
      <c r="DR16" s="2">
        <v>73605</v>
      </c>
      <c r="DS16" s="2">
        <v>82220</v>
      </c>
      <c r="DT16" s="2">
        <v>83235</v>
      </c>
      <c r="DU16" s="2">
        <v>72625</v>
      </c>
      <c r="DV16" s="2">
        <v>53415</v>
      </c>
      <c r="DW16" s="2">
        <v>51525</v>
      </c>
      <c r="DX16" s="2">
        <v>53935</v>
      </c>
      <c r="DY16" s="26">
        <v>54060</v>
      </c>
      <c r="DZ16" s="2">
        <v>51300</v>
      </c>
      <c r="EA16" s="2">
        <v>37210</v>
      </c>
      <c r="EB16" s="2">
        <v>47550</v>
      </c>
      <c r="EC16" s="2">
        <v>49380</v>
      </c>
      <c r="ED16" s="2">
        <v>38435</v>
      </c>
      <c r="EE16" s="2">
        <v>62275</v>
      </c>
      <c r="EF16" s="2">
        <v>47000</v>
      </c>
      <c r="EG16" s="2">
        <v>38965</v>
      </c>
      <c r="EH16" s="2">
        <v>51425</v>
      </c>
      <c r="EI16" s="2">
        <v>58005</v>
      </c>
      <c r="EJ16" s="2">
        <v>53655</v>
      </c>
      <c r="EK16" s="2">
        <v>57995</v>
      </c>
      <c r="EL16" s="2">
        <v>57995</v>
      </c>
      <c r="EM16" s="2">
        <v>64010</v>
      </c>
      <c r="EN16" s="2">
        <v>48230</v>
      </c>
      <c r="EO16" s="2">
        <v>58340</v>
      </c>
      <c r="EP16" s="2">
        <v>69910</v>
      </c>
      <c r="EQ16" s="2">
        <v>65135</v>
      </c>
      <c r="ER16" s="2">
        <v>78640</v>
      </c>
      <c r="ES16" s="2">
        <v>61735</v>
      </c>
      <c r="ET16" s="2">
        <v>55100</v>
      </c>
      <c r="EU16" s="2">
        <v>59765</v>
      </c>
      <c r="EV16" s="2">
        <v>94875</v>
      </c>
      <c r="EW16" s="2">
        <v>98075</v>
      </c>
      <c r="EX16" s="2">
        <v>116020</v>
      </c>
      <c r="EY16" s="2">
        <v>107885</v>
      </c>
      <c r="EZ16" s="2">
        <v>99150</v>
      </c>
      <c r="FA16" s="2">
        <v>73805</v>
      </c>
    </row>
    <row r="17" spans="1:157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EG17" s="2"/>
      <c r="EJ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</row>
    <row r="18" spans="1:157" ht="18.75">
      <c r="A18" s="2" t="s">
        <v>13</v>
      </c>
      <c r="B18" s="2">
        <v>49.07131</v>
      </c>
      <c r="C18" s="2">
        <v>32.9473</v>
      </c>
      <c r="D18" s="2">
        <v>39.6596</v>
      </c>
      <c r="E18" s="2">
        <v>42.433809999999994</v>
      </c>
      <c r="F18" s="2">
        <v>54.154599999999995</v>
      </c>
      <c r="G18" s="2">
        <v>43.8803</v>
      </c>
      <c r="H18" s="2">
        <v>52.396879999999996</v>
      </c>
      <c r="I18" s="2">
        <v>34.516999999999996</v>
      </c>
      <c r="J18" s="2">
        <v>40.238009999999996</v>
      </c>
      <c r="K18" s="2">
        <v>40.66933</v>
      </c>
      <c r="L18" s="2">
        <v>36.2329</v>
      </c>
      <c r="M18" s="2">
        <v>5747.473800420001</v>
      </c>
      <c r="N18" s="2">
        <v>44.83792</v>
      </c>
      <c r="O18" s="2">
        <v>39.26881</v>
      </c>
      <c r="P18" s="2">
        <v>39.248</v>
      </c>
      <c r="Q18" s="2">
        <v>36.29</v>
      </c>
      <c r="R18" s="2">
        <v>36.29</v>
      </c>
      <c r="S18" s="2">
        <v>36.29</v>
      </c>
      <c r="T18" s="2">
        <v>36.29</v>
      </c>
      <c r="U18" s="2">
        <v>36.71052</v>
      </c>
      <c r="V18" s="2">
        <v>36.29</v>
      </c>
      <c r="W18" s="2">
        <v>36.29</v>
      </c>
      <c r="X18" s="2">
        <v>36.29</v>
      </c>
      <c r="Y18" s="2">
        <v>36.29</v>
      </c>
      <c r="Z18" s="2">
        <v>36.29</v>
      </c>
      <c r="AA18" s="2">
        <v>36</v>
      </c>
      <c r="AB18" s="2">
        <v>36</v>
      </c>
      <c r="AC18" s="2">
        <v>36</v>
      </c>
      <c r="AD18" s="2">
        <v>39.49971</v>
      </c>
      <c r="AE18" s="2">
        <v>59.107</v>
      </c>
      <c r="AF18" s="2">
        <v>43.096</v>
      </c>
      <c r="AG18" s="2">
        <v>43.7</v>
      </c>
      <c r="AH18" s="2">
        <v>52.9771</v>
      </c>
      <c r="AI18" s="2">
        <v>56.077284</v>
      </c>
      <c r="AJ18" s="2">
        <v>48.539221</v>
      </c>
      <c r="AK18" s="2">
        <v>55.216999</v>
      </c>
      <c r="AL18" s="2">
        <v>47.145866</v>
      </c>
      <c r="AM18" s="2">
        <v>51.359268</v>
      </c>
      <c r="AN18" s="2">
        <v>50.680458</v>
      </c>
      <c r="AO18" s="2">
        <v>50.106823</v>
      </c>
      <c r="AP18" s="2">
        <v>50.106823</v>
      </c>
      <c r="AQ18" s="2">
        <v>48.797368</v>
      </c>
      <c r="AR18" s="2">
        <v>59.093482</v>
      </c>
      <c r="AS18" s="2">
        <v>47.245909</v>
      </c>
      <c r="AT18" s="2">
        <v>62.485959</v>
      </c>
      <c r="AU18" s="2">
        <v>49.858161</v>
      </c>
      <c r="AV18" s="2">
        <v>47.232241</v>
      </c>
      <c r="AW18" s="2">
        <v>48.545201000000006</v>
      </c>
      <c r="AX18" s="2">
        <v>53.385016</v>
      </c>
      <c r="AY18" s="2">
        <v>46</v>
      </c>
      <c r="AZ18" s="2">
        <v>44.513456</v>
      </c>
      <c r="BA18" s="2">
        <v>59.06239</v>
      </c>
      <c r="BB18" s="2">
        <v>73.030035</v>
      </c>
      <c r="BC18" s="2">
        <v>79.07118</v>
      </c>
      <c r="BD18" s="2">
        <v>63.62737</v>
      </c>
      <c r="BE18" s="2">
        <v>62.59662</v>
      </c>
      <c r="BF18" s="2">
        <v>42.05581</v>
      </c>
      <c r="BG18" s="2">
        <v>58.062</v>
      </c>
      <c r="BH18" s="2">
        <v>43.357</v>
      </c>
      <c r="BI18" s="2">
        <v>56.226</v>
      </c>
      <c r="BJ18" s="2">
        <v>53.037</v>
      </c>
      <c r="BK18" s="2">
        <v>45.996</v>
      </c>
      <c r="BL18" s="2">
        <v>49.157</v>
      </c>
      <c r="BM18" s="2">
        <v>57.741</v>
      </c>
      <c r="BN18" s="2">
        <v>55.999</v>
      </c>
      <c r="BO18" s="2">
        <v>47.674</v>
      </c>
      <c r="BP18" s="2">
        <v>66.798</v>
      </c>
      <c r="BQ18" s="2">
        <v>68.204</v>
      </c>
      <c r="BR18" s="2">
        <v>66.1</v>
      </c>
      <c r="BS18" s="2">
        <v>67.3</v>
      </c>
      <c r="BT18" s="2">
        <v>68.35</v>
      </c>
      <c r="BU18" s="2">
        <v>69.45</v>
      </c>
      <c r="BV18" s="2">
        <v>67.27777442</v>
      </c>
      <c r="BW18" s="2">
        <v>48.316843</v>
      </c>
      <c r="BX18" s="2">
        <v>62.6829</v>
      </c>
      <c r="BY18" s="2">
        <v>71.8937</v>
      </c>
      <c r="BZ18" s="2">
        <v>76.5965</v>
      </c>
      <c r="CA18" s="2">
        <v>72.4206</v>
      </c>
      <c r="CB18" s="2">
        <v>72.6287</v>
      </c>
      <c r="CC18" s="2">
        <v>69.7846</v>
      </c>
      <c r="CD18" s="2">
        <v>71.72502</v>
      </c>
      <c r="CE18" s="2">
        <v>67.5377</v>
      </c>
      <c r="CF18" s="2">
        <v>55.5814</v>
      </c>
      <c r="CG18" s="2">
        <v>85.267497</v>
      </c>
      <c r="CH18" s="2">
        <v>63.2015</v>
      </c>
      <c r="CI18" s="2">
        <v>54.122757</v>
      </c>
      <c r="CJ18" s="2">
        <v>65.7316</v>
      </c>
      <c r="CK18" s="2">
        <v>58.0677</v>
      </c>
      <c r="CL18" s="2">
        <v>34.35</v>
      </c>
      <c r="CM18" s="2">
        <v>47.109142</v>
      </c>
      <c r="CN18" s="2">
        <v>47.109142</v>
      </c>
      <c r="CO18" s="2">
        <v>54.102153</v>
      </c>
      <c r="CP18" s="2">
        <v>59.890498</v>
      </c>
      <c r="CQ18" s="2">
        <v>56.78456</v>
      </c>
      <c r="CR18" s="2">
        <v>62.6725</v>
      </c>
      <c r="CS18" s="2">
        <v>69.57091</v>
      </c>
      <c r="CT18" s="2">
        <v>57.88698</v>
      </c>
      <c r="CU18" s="2">
        <v>51.2309</v>
      </c>
      <c r="CV18" s="2">
        <v>52.0301</v>
      </c>
      <c r="CW18" s="2">
        <v>54</v>
      </c>
      <c r="CX18" s="2">
        <v>81.993</v>
      </c>
      <c r="CY18" s="2">
        <v>66.543</v>
      </c>
      <c r="CZ18" s="2">
        <v>61.826</v>
      </c>
      <c r="DA18" s="2">
        <v>62.241</v>
      </c>
      <c r="DB18" s="2">
        <v>47.427234</v>
      </c>
      <c r="DC18" s="2">
        <v>46.30116</v>
      </c>
      <c r="DD18" s="2">
        <v>46.30116</v>
      </c>
      <c r="DE18" s="2">
        <v>68.85726</v>
      </c>
      <c r="DF18" s="2">
        <v>62.76604</v>
      </c>
      <c r="DG18" s="2">
        <v>58.87687</v>
      </c>
      <c r="DH18" s="2">
        <v>52.98</v>
      </c>
      <c r="DI18" s="2">
        <v>84.75</v>
      </c>
      <c r="DJ18" s="2">
        <v>66.05</v>
      </c>
      <c r="DK18" s="2">
        <v>66.34</v>
      </c>
      <c r="DL18" s="2">
        <v>76.87</v>
      </c>
      <c r="DM18" s="2">
        <v>76.87</v>
      </c>
      <c r="DN18" s="2">
        <v>82.47</v>
      </c>
      <c r="DO18" s="2">
        <v>62.52</v>
      </c>
      <c r="DP18" s="2">
        <v>89.47</v>
      </c>
      <c r="DQ18" s="2">
        <v>87.89</v>
      </c>
      <c r="DR18" s="2">
        <v>58.01</v>
      </c>
      <c r="DS18" s="2">
        <v>46.56</v>
      </c>
      <c r="DT18" s="2">
        <v>61.32</v>
      </c>
      <c r="DU18" s="2">
        <v>49.41</v>
      </c>
      <c r="DV18" s="2">
        <v>66.29</v>
      </c>
      <c r="DW18" s="2">
        <v>66.29</v>
      </c>
      <c r="DX18" s="2">
        <v>59.29</v>
      </c>
      <c r="DY18" s="27">
        <v>63.85</v>
      </c>
      <c r="DZ18" s="2">
        <v>64.31</v>
      </c>
      <c r="EA18" s="2">
        <v>58.77</v>
      </c>
      <c r="EB18" s="2">
        <v>63.89</v>
      </c>
      <c r="EC18" s="2">
        <v>75.79</v>
      </c>
      <c r="ED18" s="2">
        <v>70.2</v>
      </c>
      <c r="EE18" s="2">
        <v>60.8</v>
      </c>
      <c r="EF18" s="2">
        <v>67.35</v>
      </c>
      <c r="EG18" s="2">
        <v>73.6</v>
      </c>
      <c r="EH18" s="2">
        <v>76.4</v>
      </c>
      <c r="EI18" s="2">
        <v>81.2</v>
      </c>
      <c r="EJ18" s="2">
        <v>78</v>
      </c>
      <c r="EK18" s="2">
        <v>82.4</v>
      </c>
      <c r="EL18" s="2">
        <v>67.9</v>
      </c>
      <c r="EM18" s="2">
        <v>76.8</v>
      </c>
      <c r="EN18" s="2">
        <v>77.5</v>
      </c>
      <c r="EO18" s="2">
        <v>87.7</v>
      </c>
      <c r="EP18" s="2">
        <v>81.4</v>
      </c>
      <c r="EQ18" s="2">
        <v>81.4</v>
      </c>
      <c r="ER18" s="2">
        <v>91.4</v>
      </c>
      <c r="ES18" s="2">
        <v>70.3</v>
      </c>
      <c r="ET18" s="2">
        <v>69.9</v>
      </c>
      <c r="EU18" s="2">
        <v>68.8</v>
      </c>
      <c r="EV18" s="2">
        <v>71</v>
      </c>
      <c r="EW18" s="2">
        <v>83.4</v>
      </c>
      <c r="EX18" s="2">
        <v>77.3</v>
      </c>
      <c r="EY18" s="2">
        <v>81.5</v>
      </c>
      <c r="EZ18" s="2">
        <v>88</v>
      </c>
      <c r="FA18" s="2">
        <v>109</v>
      </c>
    </row>
    <row r="19" spans="1:157" ht="18.75">
      <c r="A19" s="2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 t="s">
        <v>36</v>
      </c>
      <c r="AY19" s="2" t="s">
        <v>36</v>
      </c>
      <c r="AZ19" s="2" t="s">
        <v>36</v>
      </c>
      <c r="BA19" s="2" t="s">
        <v>36</v>
      </c>
      <c r="BB19" s="2" t="s">
        <v>36</v>
      </c>
      <c r="BC19" s="2"/>
      <c r="BD19" s="2"/>
      <c r="BE19" s="2"/>
      <c r="BF19" s="2"/>
      <c r="BG19" s="2"/>
      <c r="BH19" s="2"/>
      <c r="BI19" s="2"/>
      <c r="BJ19" s="2">
        <v>0</v>
      </c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>
        <v>124725.5</v>
      </c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7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</row>
    <row r="20" spans="1:157" ht="18.75">
      <c r="A20" s="2" t="s">
        <v>49</v>
      </c>
      <c r="B20" s="2">
        <v>3530</v>
      </c>
      <c r="C20" s="2">
        <v>3280</v>
      </c>
      <c r="D20" s="2">
        <v>3120</v>
      </c>
      <c r="E20" s="2">
        <v>2079</v>
      </c>
      <c r="F20" s="2">
        <v>2874</v>
      </c>
      <c r="G20" s="2">
        <v>3217</v>
      </c>
      <c r="H20" s="2" t="s">
        <v>36</v>
      </c>
      <c r="I20" s="2" t="s">
        <v>36</v>
      </c>
      <c r="J20" s="2" t="s">
        <v>36</v>
      </c>
      <c r="K20" s="2" t="s">
        <v>36</v>
      </c>
      <c r="L20" s="2" t="s">
        <v>36</v>
      </c>
      <c r="M20" s="2" t="s">
        <v>36</v>
      </c>
      <c r="N20" s="2" t="s">
        <v>36</v>
      </c>
      <c r="O20" s="2" t="s">
        <v>36</v>
      </c>
      <c r="P20" s="2" t="s">
        <v>36</v>
      </c>
      <c r="Q20" s="2">
        <v>4200</v>
      </c>
      <c r="R20" s="2">
        <v>3310</v>
      </c>
      <c r="S20" s="2">
        <v>4050</v>
      </c>
      <c r="T20" s="2">
        <v>4300</v>
      </c>
      <c r="U20" s="2">
        <v>4642</v>
      </c>
      <c r="V20" s="2">
        <v>3822</v>
      </c>
      <c r="W20" s="2">
        <v>4176</v>
      </c>
      <c r="X20" s="2">
        <v>4173</v>
      </c>
      <c r="Y20" s="2">
        <v>4430</v>
      </c>
      <c r="Z20" s="2">
        <v>4002</v>
      </c>
      <c r="AA20" s="2">
        <v>1460</v>
      </c>
      <c r="AB20" s="2">
        <v>3884</v>
      </c>
      <c r="AC20" s="2">
        <v>3662</v>
      </c>
      <c r="AD20" s="2">
        <v>3648</v>
      </c>
      <c r="AE20" s="2">
        <v>2212</v>
      </c>
      <c r="AF20" s="2">
        <v>2530</v>
      </c>
      <c r="AG20" s="2">
        <v>2245</v>
      </c>
      <c r="AH20" s="2">
        <v>4453</v>
      </c>
      <c r="AI20" s="2">
        <v>1977</v>
      </c>
      <c r="AJ20" s="2">
        <v>1780</v>
      </c>
      <c r="AK20" s="2">
        <v>1628</v>
      </c>
      <c r="AL20" s="2">
        <v>2769</v>
      </c>
      <c r="AM20" s="2">
        <v>1875</v>
      </c>
      <c r="AN20" s="2">
        <v>5119</v>
      </c>
      <c r="AO20" s="2">
        <v>3274</v>
      </c>
      <c r="AP20" s="2">
        <v>4543</v>
      </c>
      <c r="AQ20" s="2">
        <v>3296</v>
      </c>
      <c r="AR20" s="2">
        <v>4055</v>
      </c>
      <c r="AS20" s="2">
        <v>5745</v>
      </c>
      <c r="AT20" s="2">
        <v>4445</v>
      </c>
      <c r="AU20" s="2">
        <v>3693</v>
      </c>
      <c r="AV20" s="2">
        <v>5352</v>
      </c>
      <c r="AW20" s="2">
        <v>3712</v>
      </c>
      <c r="AX20" s="2">
        <v>4488</v>
      </c>
      <c r="AY20" s="2">
        <v>4995</v>
      </c>
      <c r="AZ20" s="2">
        <v>4864</v>
      </c>
      <c r="BA20" s="2">
        <v>3472</v>
      </c>
      <c r="BB20" s="2">
        <v>5684</v>
      </c>
      <c r="BC20" s="2">
        <v>2949</v>
      </c>
      <c r="BD20" s="2">
        <v>4748</v>
      </c>
      <c r="BE20" s="2">
        <v>4435</v>
      </c>
      <c r="BF20" s="2">
        <v>4407</v>
      </c>
      <c r="BG20" s="2">
        <v>3321</v>
      </c>
      <c r="BH20" s="2">
        <v>3180</v>
      </c>
      <c r="BI20" s="2">
        <v>528</v>
      </c>
      <c r="BJ20" s="2">
        <v>4458</v>
      </c>
      <c r="BK20" s="2">
        <v>1701</v>
      </c>
      <c r="BL20" s="2">
        <v>3270</v>
      </c>
      <c r="BM20" s="2">
        <v>2548</v>
      </c>
      <c r="BN20" s="2">
        <v>2759</v>
      </c>
      <c r="BO20" s="2">
        <v>2759</v>
      </c>
      <c r="BP20" s="2">
        <v>2321</v>
      </c>
      <c r="BQ20" s="2">
        <v>2240</v>
      </c>
      <c r="BR20" s="2">
        <v>2711</v>
      </c>
      <c r="BS20" s="2">
        <v>2974</v>
      </c>
      <c r="BT20" s="2">
        <v>2842.5</v>
      </c>
      <c r="BU20" s="2">
        <v>4523</v>
      </c>
      <c r="BV20" s="2">
        <v>2501</v>
      </c>
      <c r="BW20" s="2">
        <v>1630</v>
      </c>
      <c r="BX20" s="2">
        <v>2687</v>
      </c>
      <c r="BY20" s="2">
        <v>1134</v>
      </c>
      <c r="BZ20" s="2">
        <v>2518</v>
      </c>
      <c r="CA20" s="2">
        <v>1921</v>
      </c>
      <c r="CB20" s="2">
        <v>2352</v>
      </c>
      <c r="CC20" s="2">
        <v>2513</v>
      </c>
      <c r="CD20" s="2">
        <v>2501</v>
      </c>
      <c r="CE20" s="2">
        <v>2663</v>
      </c>
      <c r="CF20" s="2">
        <v>2726</v>
      </c>
      <c r="CG20" s="2">
        <v>445</v>
      </c>
      <c r="CH20" s="2">
        <v>4724</v>
      </c>
      <c r="CI20" s="2">
        <v>3199</v>
      </c>
      <c r="CJ20" s="2">
        <v>2287</v>
      </c>
      <c r="CK20" s="2">
        <v>1965</v>
      </c>
      <c r="CL20" s="2">
        <v>1451</v>
      </c>
      <c r="CM20" s="2">
        <v>1373</v>
      </c>
      <c r="CN20" s="2">
        <v>3127</v>
      </c>
      <c r="CO20" s="2">
        <v>3460</v>
      </c>
      <c r="CP20" s="2">
        <v>1582</v>
      </c>
      <c r="CQ20" s="2">
        <v>1679</v>
      </c>
      <c r="CR20" s="2">
        <v>1123</v>
      </c>
      <c r="CS20" s="2">
        <v>690</v>
      </c>
      <c r="CT20" s="2">
        <v>742</v>
      </c>
      <c r="CU20" s="2">
        <v>3538</v>
      </c>
      <c r="CV20" s="2">
        <v>1764</v>
      </c>
      <c r="CW20" s="2">
        <v>2230</v>
      </c>
      <c r="CX20" s="2">
        <v>1878</v>
      </c>
      <c r="CY20" s="2">
        <v>2647</v>
      </c>
      <c r="CZ20" s="2">
        <v>953</v>
      </c>
      <c r="DA20" s="2">
        <v>767</v>
      </c>
      <c r="DB20" s="2">
        <v>3634</v>
      </c>
      <c r="DC20" s="2">
        <v>1784.6666666666667</v>
      </c>
      <c r="DD20" s="2">
        <v>876</v>
      </c>
      <c r="DE20" s="2">
        <v>26</v>
      </c>
      <c r="DF20" s="2">
        <v>0</v>
      </c>
      <c r="DG20" s="2">
        <v>0</v>
      </c>
      <c r="DH20" s="2">
        <v>0</v>
      </c>
      <c r="DI20" s="2">
        <v>0</v>
      </c>
      <c r="DJ20" s="2">
        <v>2254</v>
      </c>
      <c r="DK20" s="2">
        <v>4340</v>
      </c>
      <c r="DL20" s="2">
        <v>2183</v>
      </c>
      <c r="DM20" s="2">
        <v>2158</v>
      </c>
      <c r="DN20" s="2">
        <v>1542</v>
      </c>
      <c r="DO20" s="2">
        <v>1900</v>
      </c>
      <c r="DP20" s="2">
        <v>3018</v>
      </c>
      <c r="DQ20" s="2">
        <v>522</v>
      </c>
      <c r="DR20" s="2">
        <v>2374</v>
      </c>
      <c r="DS20" s="2">
        <v>2602</v>
      </c>
      <c r="DT20" s="2">
        <v>3199</v>
      </c>
      <c r="DU20" s="2">
        <v>2686</v>
      </c>
      <c r="DV20" s="2">
        <v>3526</v>
      </c>
      <c r="DW20" s="2">
        <v>3850</v>
      </c>
      <c r="DX20" s="2">
        <v>1794</v>
      </c>
      <c r="DY20" s="27">
        <v>2382</v>
      </c>
      <c r="DZ20" s="2">
        <v>2441</v>
      </c>
      <c r="EA20" s="2">
        <v>2893</v>
      </c>
      <c r="EB20" s="2">
        <v>2871</v>
      </c>
      <c r="EC20" s="2">
        <v>2596</v>
      </c>
      <c r="ED20" s="2">
        <v>2822</v>
      </c>
      <c r="EE20" s="2">
        <v>3050</v>
      </c>
      <c r="EF20" s="2">
        <v>4288</v>
      </c>
      <c r="EG20" s="2">
        <v>2280</v>
      </c>
      <c r="EH20" s="2">
        <v>3522</v>
      </c>
      <c r="EI20" s="2">
        <v>5935</v>
      </c>
      <c r="EJ20" s="2">
        <v>5390</v>
      </c>
      <c r="EK20" s="2">
        <v>4284</v>
      </c>
      <c r="EL20" s="2">
        <v>5538</v>
      </c>
      <c r="EM20" s="2">
        <v>4184</v>
      </c>
      <c r="EN20" s="2">
        <v>3905</v>
      </c>
      <c r="EO20" s="2">
        <v>6752</v>
      </c>
      <c r="EP20" s="2">
        <v>5706</v>
      </c>
      <c r="EQ20" s="2">
        <v>5963</v>
      </c>
      <c r="ER20" s="2">
        <v>5319</v>
      </c>
      <c r="ES20" s="2">
        <v>5344</v>
      </c>
      <c r="ET20" s="2">
        <v>4468</v>
      </c>
      <c r="EU20" s="2">
        <v>4602</v>
      </c>
      <c r="EV20" s="2">
        <v>4346</v>
      </c>
      <c r="EW20" s="2">
        <v>4849</v>
      </c>
      <c r="EX20" s="2">
        <v>5614</v>
      </c>
      <c r="EY20" s="2">
        <v>4370</v>
      </c>
      <c r="EZ20" s="2">
        <v>4960</v>
      </c>
      <c r="FA20" s="2">
        <v>4018</v>
      </c>
    </row>
    <row r="21" spans="1:157" ht="18.75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>
        <v>0</v>
      </c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>
        <v>2216.968</v>
      </c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</row>
    <row r="22" spans="1:157" ht="18.75">
      <c r="A22" s="2" t="s">
        <v>16</v>
      </c>
      <c r="B22" s="2">
        <v>2162.2</v>
      </c>
      <c r="C22" s="2">
        <v>2226</v>
      </c>
      <c r="D22" s="2">
        <v>1098</v>
      </c>
      <c r="E22" s="2">
        <v>1943</v>
      </c>
      <c r="F22" s="2">
        <v>6159</v>
      </c>
      <c r="G22" s="2">
        <v>2427</v>
      </c>
      <c r="H22" s="2">
        <v>2048</v>
      </c>
      <c r="I22" s="2">
        <v>749</v>
      </c>
      <c r="J22" s="2">
        <v>789</v>
      </c>
      <c r="K22" s="2">
        <v>2364</v>
      </c>
      <c r="L22" s="2">
        <v>822</v>
      </c>
      <c r="M22" s="2">
        <v>991</v>
      </c>
      <c r="N22" s="2">
        <v>1965</v>
      </c>
      <c r="O22" s="2">
        <v>1850</v>
      </c>
      <c r="P22" s="2">
        <v>1288</v>
      </c>
      <c r="Q22" s="2">
        <v>1499.08</v>
      </c>
      <c r="R22" s="2">
        <v>2384.151</v>
      </c>
      <c r="S22" s="2">
        <v>2224.298</v>
      </c>
      <c r="T22" s="2">
        <v>422.415</v>
      </c>
      <c r="U22" s="2">
        <v>1304</v>
      </c>
      <c r="V22" s="2">
        <v>614.117</v>
      </c>
      <c r="W22" s="2">
        <v>754.108</v>
      </c>
      <c r="X22" s="2">
        <v>1652.311</v>
      </c>
      <c r="Y22" s="2">
        <v>1588.215</v>
      </c>
      <c r="Z22" s="2">
        <v>1588</v>
      </c>
      <c r="AA22" s="2" t="s">
        <v>6</v>
      </c>
      <c r="AB22" s="2" t="s">
        <v>6</v>
      </c>
      <c r="AC22" s="2" t="s">
        <v>6</v>
      </c>
      <c r="AD22" s="2" t="s">
        <v>36</v>
      </c>
      <c r="AE22" s="2"/>
      <c r="AF22" s="2" t="s">
        <v>6</v>
      </c>
      <c r="AG22" s="2" t="s">
        <v>6</v>
      </c>
      <c r="AH22" s="2" t="s">
        <v>6</v>
      </c>
      <c r="AI22" s="2" t="s">
        <v>6</v>
      </c>
      <c r="AJ22" s="2" t="s">
        <v>43</v>
      </c>
      <c r="AK22" s="2" t="s">
        <v>6</v>
      </c>
      <c r="AL22" s="2" t="s">
        <v>36</v>
      </c>
      <c r="AM22" s="2" t="s">
        <v>36</v>
      </c>
      <c r="AN22" s="2" t="s">
        <v>36</v>
      </c>
      <c r="AO22" s="2" t="s">
        <v>36</v>
      </c>
      <c r="AP22" s="2" t="s">
        <v>36</v>
      </c>
      <c r="AQ22" s="2" t="s">
        <v>36</v>
      </c>
      <c r="AR22" s="2" t="s">
        <v>36</v>
      </c>
      <c r="AS22" s="2" t="s">
        <v>36</v>
      </c>
      <c r="AT22" s="2" t="s">
        <v>36</v>
      </c>
      <c r="AU22" s="2" t="s">
        <v>36</v>
      </c>
      <c r="AV22" s="2" t="s">
        <v>36</v>
      </c>
      <c r="AW22" s="2" t="s">
        <v>36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1108.484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>
        <v>0</v>
      </c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>
        <v>0</v>
      </c>
      <c r="CC22" s="2">
        <v>0</v>
      </c>
      <c r="CD22" s="2">
        <v>0</v>
      </c>
      <c r="CE22" s="2"/>
      <c r="CF22" s="2"/>
      <c r="CG22" s="2">
        <v>0</v>
      </c>
      <c r="CH22" s="2">
        <v>0</v>
      </c>
      <c r="CI22" s="2">
        <v>0</v>
      </c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</row>
    <row r="23" spans="1:157" ht="18.75">
      <c r="A23" s="2" t="s">
        <v>17</v>
      </c>
      <c r="B23" s="2">
        <v>11852</v>
      </c>
      <c r="C23" s="2">
        <v>15861</v>
      </c>
      <c r="D23" s="2">
        <v>6989</v>
      </c>
      <c r="E23" s="2">
        <v>16226</v>
      </c>
      <c r="F23" s="2">
        <v>21307</v>
      </c>
      <c r="G23" s="2">
        <v>14315</v>
      </c>
      <c r="H23" s="2">
        <v>17880</v>
      </c>
      <c r="I23" s="2">
        <v>14230</v>
      </c>
      <c r="J23" s="2">
        <v>15489</v>
      </c>
      <c r="K23" s="2">
        <v>28458</v>
      </c>
      <c r="L23" s="2">
        <v>21507</v>
      </c>
      <c r="M23" s="2">
        <v>18014</v>
      </c>
      <c r="N23" s="2">
        <v>13460</v>
      </c>
      <c r="O23" s="2">
        <v>16330</v>
      </c>
      <c r="P23" s="2">
        <v>19370</v>
      </c>
      <c r="Q23" s="2">
        <v>13595</v>
      </c>
      <c r="R23" s="2">
        <v>12713</v>
      </c>
      <c r="S23" s="2">
        <v>2461</v>
      </c>
      <c r="T23" s="2">
        <v>14756</v>
      </c>
      <c r="U23" s="2">
        <v>22844</v>
      </c>
      <c r="V23" s="2">
        <v>18241</v>
      </c>
      <c r="W23" s="2">
        <v>24580</v>
      </c>
      <c r="X23" s="2">
        <v>14739</v>
      </c>
      <c r="Y23" s="2">
        <v>22406</v>
      </c>
      <c r="Z23" s="2">
        <v>18474</v>
      </c>
      <c r="AA23" s="2">
        <v>10236</v>
      </c>
      <c r="AB23" s="2">
        <v>25621</v>
      </c>
      <c r="AC23" s="2">
        <v>18060</v>
      </c>
      <c r="AD23" s="2">
        <v>9105</v>
      </c>
      <c r="AE23" s="2">
        <v>16122</v>
      </c>
      <c r="AF23" s="2">
        <v>25645</v>
      </c>
      <c r="AG23" s="2">
        <v>27967</v>
      </c>
      <c r="AH23" s="2">
        <v>22787</v>
      </c>
      <c r="AI23" s="2">
        <v>12972</v>
      </c>
      <c r="AJ23" s="2">
        <v>13917</v>
      </c>
      <c r="AK23" s="2">
        <v>17015</v>
      </c>
      <c r="AL23" s="2">
        <v>24353</v>
      </c>
      <c r="AM23" s="2">
        <v>17616</v>
      </c>
      <c r="AN23" s="2">
        <v>17616</v>
      </c>
      <c r="AO23" s="2">
        <v>7981</v>
      </c>
      <c r="AP23" s="2">
        <v>18418</v>
      </c>
      <c r="AQ23" s="2">
        <v>30102</v>
      </c>
      <c r="AR23" s="2">
        <v>19950</v>
      </c>
      <c r="AS23" s="2">
        <v>19066</v>
      </c>
      <c r="AT23" s="2">
        <v>19791</v>
      </c>
      <c r="AU23" s="2">
        <v>18542</v>
      </c>
      <c r="AV23" s="2">
        <v>23477</v>
      </c>
      <c r="AW23" s="2">
        <v>19402</v>
      </c>
      <c r="AX23" s="2">
        <v>10609</v>
      </c>
      <c r="AY23" s="2">
        <v>29076</v>
      </c>
      <c r="AZ23" s="2">
        <v>32403</v>
      </c>
      <c r="BA23" s="2">
        <v>31939</v>
      </c>
      <c r="BB23" s="2">
        <v>28734</v>
      </c>
      <c r="BC23" s="2">
        <v>29459</v>
      </c>
      <c r="BD23" s="2">
        <v>19814</v>
      </c>
      <c r="BE23" s="2">
        <v>18904</v>
      </c>
      <c r="BF23" s="2">
        <v>18904</v>
      </c>
      <c r="BG23" s="2">
        <v>20289</v>
      </c>
      <c r="BH23" s="2">
        <v>20982</v>
      </c>
      <c r="BI23" s="2">
        <v>13040</v>
      </c>
      <c r="BJ23" s="2">
        <v>30638</v>
      </c>
      <c r="BK23" s="2">
        <v>10617</v>
      </c>
      <c r="BL23" s="2">
        <v>28572</v>
      </c>
      <c r="BM23" s="2">
        <v>17297</v>
      </c>
      <c r="BN23" s="2">
        <v>18185</v>
      </c>
      <c r="BO23" s="2">
        <v>34183</v>
      </c>
      <c r="BP23" s="2">
        <v>8628</v>
      </c>
      <c r="BQ23" s="2">
        <v>27089</v>
      </c>
      <c r="BR23" s="2">
        <v>27866</v>
      </c>
      <c r="BS23" s="2">
        <v>20143</v>
      </c>
      <c r="BT23" s="2">
        <v>25924</v>
      </c>
      <c r="BU23" s="2">
        <v>21432</v>
      </c>
      <c r="BV23" s="2">
        <v>22714</v>
      </c>
      <c r="BW23" s="2">
        <v>15181</v>
      </c>
      <c r="BX23" s="2">
        <v>21728</v>
      </c>
      <c r="BY23" s="2">
        <v>29950</v>
      </c>
      <c r="BZ23" s="2">
        <v>35790</v>
      </c>
      <c r="CA23" s="2">
        <v>42672</v>
      </c>
      <c r="CB23" s="2">
        <v>26659</v>
      </c>
      <c r="CC23" s="2">
        <v>19789</v>
      </c>
      <c r="CD23" s="2">
        <v>27543</v>
      </c>
      <c r="CE23" s="2">
        <v>22706</v>
      </c>
      <c r="CF23" s="2">
        <v>25634</v>
      </c>
      <c r="CG23" s="2">
        <v>24661</v>
      </c>
      <c r="CH23" s="2">
        <v>23485</v>
      </c>
      <c r="CI23" s="2">
        <v>47428</v>
      </c>
      <c r="CJ23" s="2">
        <v>27307</v>
      </c>
      <c r="CK23" s="2">
        <v>26481.82</v>
      </c>
      <c r="CL23" s="2">
        <v>20487</v>
      </c>
      <c r="CM23" s="2">
        <v>27684</v>
      </c>
      <c r="CN23" s="2">
        <v>12171</v>
      </c>
      <c r="CO23" s="2">
        <v>28426</v>
      </c>
      <c r="CP23" s="2">
        <v>21472</v>
      </c>
      <c r="CQ23" s="2">
        <v>33276</v>
      </c>
      <c r="CR23" s="2">
        <v>19445</v>
      </c>
      <c r="CS23" s="2">
        <v>17089</v>
      </c>
      <c r="CT23" s="2">
        <v>48967</v>
      </c>
      <c r="CU23" s="2">
        <v>30828</v>
      </c>
      <c r="CV23" s="2">
        <v>39905</v>
      </c>
      <c r="CW23" s="2">
        <v>22998</v>
      </c>
      <c r="CX23" s="2">
        <v>59212</v>
      </c>
      <c r="CY23" s="2">
        <v>75999</v>
      </c>
      <c r="CZ23" s="2">
        <v>33964</v>
      </c>
      <c r="DA23" s="2">
        <v>68150</v>
      </c>
      <c r="DB23" s="2">
        <v>70263</v>
      </c>
      <c r="DC23" s="2">
        <v>40831</v>
      </c>
      <c r="DD23" s="2">
        <v>27564</v>
      </c>
      <c r="DE23" s="2">
        <v>41194</v>
      </c>
      <c r="DF23" s="2">
        <v>56786</v>
      </c>
      <c r="DG23" s="2">
        <v>38128</v>
      </c>
      <c r="DH23" s="2">
        <v>47422</v>
      </c>
      <c r="DI23" s="2">
        <v>24564</v>
      </c>
      <c r="DJ23" s="2">
        <v>29560</v>
      </c>
      <c r="DK23" s="2">
        <v>37515</v>
      </c>
      <c r="DL23" s="2">
        <v>30742</v>
      </c>
      <c r="DM23" s="2">
        <v>59850</v>
      </c>
      <c r="DN23" s="2">
        <v>60551</v>
      </c>
      <c r="DO23" s="2">
        <v>63231</v>
      </c>
      <c r="DP23" s="2">
        <v>99756</v>
      </c>
      <c r="DQ23" s="2">
        <v>34182</v>
      </c>
      <c r="DR23" s="2">
        <v>79665</v>
      </c>
      <c r="DS23" s="2">
        <v>55854</v>
      </c>
      <c r="DT23" s="2">
        <v>16928</v>
      </c>
      <c r="DU23" s="2">
        <v>21385</v>
      </c>
      <c r="DV23" s="2">
        <v>16505</v>
      </c>
      <c r="DW23" s="2">
        <v>16505</v>
      </c>
      <c r="DX23" s="2">
        <v>23125</v>
      </c>
      <c r="DY23" s="28">
        <v>42960</v>
      </c>
      <c r="DZ23" s="2">
        <v>23733</v>
      </c>
      <c r="EA23" s="33">
        <v>49354</v>
      </c>
      <c r="EB23" s="33">
        <v>38813</v>
      </c>
      <c r="EC23" s="33">
        <v>40611</v>
      </c>
      <c r="ED23" s="2">
        <v>35093</v>
      </c>
      <c r="EE23" s="2">
        <v>54205</v>
      </c>
      <c r="EF23" s="2">
        <v>90607</v>
      </c>
      <c r="EG23" s="2">
        <v>21385</v>
      </c>
      <c r="EH23" s="2">
        <v>21385</v>
      </c>
      <c r="EI23" s="2">
        <v>42645</v>
      </c>
      <c r="EJ23" s="2">
        <v>72347</v>
      </c>
      <c r="EK23" s="2">
        <v>70154</v>
      </c>
      <c r="EL23" s="2">
        <v>26334</v>
      </c>
      <c r="EM23" s="2">
        <v>42358</v>
      </c>
      <c r="EN23" s="2">
        <v>96606</v>
      </c>
      <c r="EO23" s="2">
        <v>57295</v>
      </c>
      <c r="EP23" s="2">
        <v>55283</v>
      </c>
      <c r="EQ23" s="2">
        <v>55283</v>
      </c>
      <c r="ER23" s="2">
        <v>71731</v>
      </c>
      <c r="ES23" s="2">
        <v>234722</v>
      </c>
      <c r="ET23" s="2">
        <v>48664</v>
      </c>
      <c r="EU23" s="2">
        <v>63737</v>
      </c>
      <c r="EV23" s="2">
        <v>63737</v>
      </c>
      <c r="EW23" s="2">
        <v>0</v>
      </c>
      <c r="EX23" s="2">
        <v>91364</v>
      </c>
      <c r="EY23" s="2">
        <v>93207</v>
      </c>
      <c r="EZ23" s="2">
        <v>22469</v>
      </c>
      <c r="FA23" s="2">
        <v>35938</v>
      </c>
    </row>
    <row r="24" spans="1:157" ht="18.75">
      <c r="A24" s="2" t="s">
        <v>18</v>
      </c>
      <c r="B24" s="2">
        <v>288216</v>
      </c>
      <c r="C24" s="2">
        <v>331732</v>
      </c>
      <c r="D24" s="2">
        <v>368209</v>
      </c>
      <c r="E24" s="2">
        <v>570512</v>
      </c>
      <c r="F24" s="2">
        <v>490875</v>
      </c>
      <c r="G24" s="2">
        <v>551035</v>
      </c>
      <c r="H24" s="2">
        <v>533357</v>
      </c>
      <c r="I24" s="2">
        <v>487921</v>
      </c>
      <c r="J24" s="2">
        <v>577949</v>
      </c>
      <c r="K24" s="2">
        <v>430056</v>
      </c>
      <c r="L24" s="2">
        <v>417508</v>
      </c>
      <c r="M24" s="2">
        <v>421852</v>
      </c>
      <c r="N24" s="2">
        <v>434769</v>
      </c>
      <c r="O24" s="2">
        <v>305712</v>
      </c>
      <c r="P24" s="2">
        <v>524954</v>
      </c>
      <c r="Q24" s="2">
        <v>439092</v>
      </c>
      <c r="R24" s="2">
        <v>417081</v>
      </c>
      <c r="S24" s="2">
        <v>439544</v>
      </c>
      <c r="T24" s="2">
        <v>576698</v>
      </c>
      <c r="U24" s="2">
        <v>437012</v>
      </c>
      <c r="V24" s="2">
        <v>521902</v>
      </c>
      <c r="W24" s="2">
        <v>619549</v>
      </c>
      <c r="X24" s="2">
        <v>677208</v>
      </c>
      <c r="Y24" s="2">
        <v>411805</v>
      </c>
      <c r="Z24" s="2">
        <v>316092</v>
      </c>
      <c r="AA24" s="2">
        <v>392957</v>
      </c>
      <c r="AB24" s="2">
        <v>381825</v>
      </c>
      <c r="AC24" s="2">
        <v>386837</v>
      </c>
      <c r="AD24" s="2">
        <v>324851</v>
      </c>
      <c r="AE24" s="2">
        <v>391878</v>
      </c>
      <c r="AF24" s="2">
        <v>462444</v>
      </c>
      <c r="AG24" s="2">
        <v>564847</v>
      </c>
      <c r="AH24" s="2">
        <v>375275</v>
      </c>
      <c r="AI24" s="2">
        <v>431949</v>
      </c>
      <c r="AJ24" s="2">
        <v>550986</v>
      </c>
      <c r="AK24" s="2">
        <v>621015</v>
      </c>
      <c r="AL24" s="2">
        <v>683995</v>
      </c>
      <c r="AM24" s="2">
        <v>715853</v>
      </c>
      <c r="AN24" s="2">
        <v>715853</v>
      </c>
      <c r="AO24" s="2">
        <v>790387</v>
      </c>
      <c r="AP24" s="2">
        <v>512595</v>
      </c>
      <c r="AQ24" s="2">
        <v>816284</v>
      </c>
      <c r="AR24" s="2">
        <v>535920</v>
      </c>
      <c r="AS24" s="2">
        <v>966608</v>
      </c>
      <c r="AT24" s="2">
        <v>650210</v>
      </c>
      <c r="AU24" s="2">
        <v>705568</v>
      </c>
      <c r="AV24" s="2">
        <v>813943</v>
      </c>
      <c r="AW24" s="2">
        <v>624384</v>
      </c>
      <c r="AX24" s="2">
        <v>772340</v>
      </c>
      <c r="AY24" s="2">
        <v>611057</v>
      </c>
      <c r="AZ24" s="2">
        <v>781280</v>
      </c>
      <c r="BA24" s="2">
        <v>581195</v>
      </c>
      <c r="BB24" s="2">
        <v>643184</v>
      </c>
      <c r="BC24" s="2">
        <v>612922</v>
      </c>
      <c r="BD24" s="2">
        <v>897283</v>
      </c>
      <c r="BE24" s="2">
        <v>913621</v>
      </c>
      <c r="BF24" s="2">
        <v>942006</v>
      </c>
      <c r="BG24" s="2">
        <v>1088195</v>
      </c>
      <c r="BH24" s="2">
        <v>914774</v>
      </c>
      <c r="BI24" s="2">
        <v>630066</v>
      </c>
      <c r="BJ24" s="2">
        <v>1108130</v>
      </c>
      <c r="BK24" s="2">
        <v>842911</v>
      </c>
      <c r="BL24" s="2">
        <v>776116</v>
      </c>
      <c r="BM24" s="2">
        <v>1000911</v>
      </c>
      <c r="BN24" s="2">
        <v>1032287</v>
      </c>
      <c r="BO24" s="2">
        <v>930126</v>
      </c>
      <c r="BP24" s="2">
        <v>1536054</v>
      </c>
      <c r="BQ24" s="2">
        <v>1268255</v>
      </c>
      <c r="BR24" s="2">
        <v>1253485</v>
      </c>
      <c r="BS24" s="2">
        <v>1401906</v>
      </c>
      <c r="BT24" s="2">
        <v>1324184</v>
      </c>
      <c r="BU24" s="2">
        <v>1120405</v>
      </c>
      <c r="BV24" s="2">
        <v>1588382</v>
      </c>
      <c r="BW24" s="2">
        <v>1102185</v>
      </c>
      <c r="BX24" s="2">
        <v>1476924</v>
      </c>
      <c r="BY24" s="2">
        <v>1350621</v>
      </c>
      <c r="BZ24" s="2">
        <v>1394585</v>
      </c>
      <c r="CA24" s="2">
        <v>1124573</v>
      </c>
      <c r="CB24" s="2">
        <v>1047501</v>
      </c>
      <c r="CC24" s="2">
        <v>1427018</v>
      </c>
      <c r="CD24" s="2">
        <v>1362926</v>
      </c>
      <c r="CE24" s="2">
        <v>1205847</v>
      </c>
      <c r="CF24" s="2">
        <v>1028690</v>
      </c>
      <c r="CG24" s="2">
        <v>1017639</v>
      </c>
      <c r="CH24" s="2">
        <v>1112058</v>
      </c>
      <c r="CI24" s="2">
        <v>1280573</v>
      </c>
      <c r="CJ24" s="2">
        <v>1389432</v>
      </c>
      <c r="CK24" s="2">
        <v>1297609.18</v>
      </c>
      <c r="CL24" s="2">
        <v>1443631</v>
      </c>
      <c r="CM24" s="2">
        <v>1339438</v>
      </c>
      <c r="CN24" s="2">
        <v>1272699</v>
      </c>
      <c r="CO24" s="2">
        <v>1540755</v>
      </c>
      <c r="CP24" s="2">
        <v>1656876</v>
      </c>
      <c r="CQ24" s="2">
        <v>1517347</v>
      </c>
      <c r="CR24" s="2">
        <v>1109297</v>
      </c>
      <c r="CS24" s="2">
        <v>1355475</v>
      </c>
      <c r="CT24" s="2">
        <v>1474494</v>
      </c>
      <c r="CU24" s="2">
        <v>1196781</v>
      </c>
      <c r="CV24" s="2">
        <v>1435482</v>
      </c>
      <c r="CW24" s="2">
        <v>1439042</v>
      </c>
      <c r="CX24" s="2">
        <v>1460072</v>
      </c>
      <c r="CY24" s="2">
        <v>1403398</v>
      </c>
      <c r="CZ24" s="2">
        <v>1469518</v>
      </c>
      <c r="DA24" s="2">
        <v>1646301</v>
      </c>
      <c r="DB24" s="2">
        <v>1388699</v>
      </c>
      <c r="DC24" s="2">
        <v>1280657</v>
      </c>
      <c r="DD24" s="2">
        <v>1232357</v>
      </c>
      <c r="DE24" s="2">
        <v>1256835</v>
      </c>
      <c r="DF24" s="2">
        <v>1018850</v>
      </c>
      <c r="DG24" s="2">
        <v>900157</v>
      </c>
      <c r="DH24" s="2">
        <v>1008841</v>
      </c>
      <c r="DI24" s="2">
        <v>714051</v>
      </c>
      <c r="DJ24" s="2">
        <v>1002063</v>
      </c>
      <c r="DK24" s="2">
        <v>1236063</v>
      </c>
      <c r="DL24" s="2">
        <v>1068792</v>
      </c>
      <c r="DM24" s="2">
        <v>711347</v>
      </c>
      <c r="DN24" s="2">
        <v>1064607</v>
      </c>
      <c r="DO24" s="2">
        <v>1628170</v>
      </c>
      <c r="DP24" s="2">
        <v>1148195</v>
      </c>
      <c r="DQ24" s="2">
        <v>1113986</v>
      </c>
      <c r="DR24" s="2">
        <v>1273750</v>
      </c>
      <c r="DS24" s="2">
        <v>885534</v>
      </c>
      <c r="DT24" s="2">
        <v>827777</v>
      </c>
      <c r="DU24" s="2">
        <v>781593</v>
      </c>
      <c r="DV24" s="2">
        <v>960495</v>
      </c>
      <c r="DW24" s="2">
        <v>960495</v>
      </c>
      <c r="DX24" s="2">
        <v>1360839</v>
      </c>
      <c r="DY24" s="28">
        <v>1423314</v>
      </c>
      <c r="DZ24" s="2">
        <v>1407896</v>
      </c>
      <c r="EA24" s="33">
        <v>1937249</v>
      </c>
      <c r="EB24" s="33">
        <v>1721710</v>
      </c>
      <c r="EC24" s="33">
        <v>1142847</v>
      </c>
      <c r="ED24" s="2">
        <v>1565509</v>
      </c>
      <c r="EE24" s="2">
        <v>1473030</v>
      </c>
      <c r="EF24" s="2">
        <v>1643894</v>
      </c>
      <c r="EG24" s="2">
        <v>781593</v>
      </c>
      <c r="EH24" s="2">
        <v>781593</v>
      </c>
      <c r="EI24" s="2">
        <v>1274411</v>
      </c>
      <c r="EJ24" s="2">
        <v>1620143</v>
      </c>
      <c r="EK24" s="2">
        <v>1253657</v>
      </c>
      <c r="EL24" s="2">
        <v>936093</v>
      </c>
      <c r="EM24" s="2">
        <v>1139838</v>
      </c>
      <c r="EN24" s="2">
        <v>920780</v>
      </c>
      <c r="EO24" s="2">
        <v>993365</v>
      </c>
      <c r="EP24" s="2">
        <v>1128817</v>
      </c>
      <c r="EQ24" s="2">
        <v>1128817</v>
      </c>
      <c r="ER24" s="2">
        <v>1157315</v>
      </c>
      <c r="ES24" s="2">
        <v>1150397</v>
      </c>
      <c r="ET24" s="2">
        <v>795330</v>
      </c>
      <c r="EU24" s="2">
        <v>1699865</v>
      </c>
      <c r="EV24" s="2">
        <v>1699865</v>
      </c>
      <c r="EW24" s="2">
        <v>1628552</v>
      </c>
      <c r="EX24" s="2">
        <v>1853933</v>
      </c>
      <c r="EY24" s="2">
        <v>1562478</v>
      </c>
      <c r="EZ24" s="2">
        <v>826996</v>
      </c>
      <c r="FA24" s="2">
        <v>869629</v>
      </c>
    </row>
    <row r="25" spans="1:157" ht="18.75">
      <c r="A25" s="2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 t="e">
        <v>#DIV/0!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 t="e">
        <v>#DIV/0!</v>
      </c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 t="e">
        <v>#DIV/0!</v>
      </c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 t="e">
        <v>#DIV/0!</v>
      </c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 t="e">
        <v>#DIV/0!</v>
      </c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8"/>
      <c r="DZ25" s="2"/>
      <c r="EA25" s="2"/>
      <c r="EB25" s="2"/>
      <c r="EC25" s="2"/>
      <c r="ED25" s="2"/>
      <c r="EE25" s="2"/>
      <c r="EF25" s="2"/>
      <c r="EG25" s="17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</row>
    <row r="26" spans="1:157" ht="18.75">
      <c r="A26" s="2" t="s">
        <v>48</v>
      </c>
      <c r="B26" s="2">
        <v>515</v>
      </c>
      <c r="C26" s="2">
        <v>1024</v>
      </c>
      <c r="D26" s="2">
        <v>1151</v>
      </c>
      <c r="E26" s="2">
        <v>317</v>
      </c>
      <c r="F26" s="2">
        <v>493</v>
      </c>
      <c r="G26" s="2">
        <v>1020</v>
      </c>
      <c r="H26" s="2">
        <v>3710</v>
      </c>
      <c r="I26" s="2">
        <v>2913</v>
      </c>
      <c r="J26" s="2">
        <v>1131</v>
      </c>
      <c r="K26" s="2">
        <v>812</v>
      </c>
      <c r="L26" s="2">
        <v>531</v>
      </c>
      <c r="M26" s="2">
        <v>3203</v>
      </c>
      <c r="N26" s="2">
        <v>775</v>
      </c>
      <c r="O26" s="2">
        <v>1351</v>
      </c>
      <c r="P26" s="2">
        <v>1375</v>
      </c>
      <c r="Q26" s="2">
        <v>1823</v>
      </c>
      <c r="R26" s="2">
        <v>4018</v>
      </c>
      <c r="S26" s="2">
        <v>1216</v>
      </c>
      <c r="T26" s="2">
        <v>2259</v>
      </c>
      <c r="U26" s="2">
        <v>1299</v>
      </c>
      <c r="V26" s="2">
        <v>1771</v>
      </c>
      <c r="W26" s="2">
        <v>604</v>
      </c>
      <c r="X26" s="2">
        <v>606</v>
      </c>
      <c r="Y26" s="2">
        <v>2973</v>
      </c>
      <c r="Z26" s="2">
        <v>949</v>
      </c>
      <c r="AA26" s="2">
        <v>1141</v>
      </c>
      <c r="AB26" s="2">
        <v>1205</v>
      </c>
      <c r="AC26" s="2">
        <v>743</v>
      </c>
      <c r="AD26" s="2">
        <v>397</v>
      </c>
      <c r="AE26" s="2">
        <v>1040</v>
      </c>
      <c r="AF26" s="2">
        <v>1705</v>
      </c>
      <c r="AG26" s="2">
        <v>1645</v>
      </c>
      <c r="AH26" s="2">
        <v>1552</v>
      </c>
      <c r="AI26" s="2">
        <v>2949</v>
      </c>
      <c r="AJ26" s="2">
        <v>621</v>
      </c>
      <c r="AK26" s="2">
        <v>3027</v>
      </c>
      <c r="AL26" s="2">
        <v>1618</v>
      </c>
      <c r="AM26" s="2">
        <v>1080</v>
      </c>
      <c r="AN26" s="2">
        <v>1349</v>
      </c>
      <c r="AO26" s="2">
        <v>867</v>
      </c>
      <c r="AP26" s="2">
        <v>2633</v>
      </c>
      <c r="AQ26" s="2">
        <v>1245</v>
      </c>
      <c r="AR26" s="2">
        <v>1489</v>
      </c>
      <c r="AS26" s="2">
        <v>1408</v>
      </c>
      <c r="AT26" s="2">
        <v>2032</v>
      </c>
      <c r="AU26" s="2">
        <v>1129</v>
      </c>
      <c r="AV26" s="2">
        <v>2475</v>
      </c>
      <c r="AW26" s="2">
        <v>15321</v>
      </c>
      <c r="AX26" s="2">
        <v>781</v>
      </c>
      <c r="AY26" s="2">
        <v>1002</v>
      </c>
      <c r="AZ26" s="2">
        <v>939</v>
      </c>
      <c r="BA26" s="2">
        <v>1326</v>
      </c>
      <c r="BB26" s="2">
        <v>1384</v>
      </c>
      <c r="BC26" s="2">
        <v>1974</v>
      </c>
      <c r="BD26" s="2">
        <v>1907</v>
      </c>
      <c r="BE26" s="2">
        <v>2042</v>
      </c>
      <c r="BF26" s="2">
        <v>1174</v>
      </c>
      <c r="BG26" s="2">
        <v>1740</v>
      </c>
      <c r="BH26" s="2">
        <v>952</v>
      </c>
      <c r="BI26" s="2">
        <v>1391</v>
      </c>
      <c r="BJ26" s="2">
        <v>1075</v>
      </c>
      <c r="BK26" s="2">
        <v>979</v>
      </c>
      <c r="BL26" s="2">
        <v>878</v>
      </c>
      <c r="BM26" s="2">
        <v>1980</v>
      </c>
      <c r="BN26" s="2">
        <v>1391</v>
      </c>
      <c r="BO26" s="2">
        <v>1366</v>
      </c>
      <c r="BP26" s="2">
        <v>819</v>
      </c>
      <c r="BQ26" s="2">
        <v>1501</v>
      </c>
      <c r="BR26" s="2">
        <v>1187</v>
      </c>
      <c r="BS26" s="2">
        <v>1280</v>
      </c>
      <c r="BT26" s="2">
        <v>1232</v>
      </c>
      <c r="BU26" s="2">
        <v>1912</v>
      </c>
      <c r="BV26" s="2">
        <v>1704</v>
      </c>
      <c r="BW26" s="2">
        <v>561</v>
      </c>
      <c r="BX26" s="2">
        <v>1390</v>
      </c>
      <c r="BY26" s="2">
        <v>1190</v>
      </c>
      <c r="BZ26" s="2">
        <v>1174</v>
      </c>
      <c r="CA26" s="2">
        <v>831</v>
      </c>
      <c r="CB26" s="2">
        <v>831</v>
      </c>
      <c r="CC26" s="2">
        <v>1164</v>
      </c>
      <c r="CD26" s="2">
        <v>870</v>
      </c>
      <c r="CE26" s="2">
        <v>1359</v>
      </c>
      <c r="CF26" s="2">
        <v>760</v>
      </c>
      <c r="CG26" s="2">
        <v>1688</v>
      </c>
      <c r="CH26" s="2">
        <v>371</v>
      </c>
      <c r="CI26" s="2">
        <v>482</v>
      </c>
      <c r="CJ26" s="2">
        <v>486</v>
      </c>
      <c r="CK26" s="2">
        <v>358</v>
      </c>
      <c r="CL26" s="2">
        <v>260</v>
      </c>
      <c r="CM26" s="2">
        <v>980</v>
      </c>
      <c r="CN26" s="2">
        <v>1515</v>
      </c>
      <c r="CO26" s="2">
        <v>1073</v>
      </c>
      <c r="CP26" s="2">
        <v>1392</v>
      </c>
      <c r="CQ26" s="2">
        <v>353</v>
      </c>
      <c r="CR26" s="2">
        <v>1169</v>
      </c>
      <c r="CS26" s="2">
        <v>2915</v>
      </c>
      <c r="CT26" s="2">
        <v>1056</v>
      </c>
      <c r="CU26" s="2">
        <v>1108</v>
      </c>
      <c r="CV26" s="2">
        <v>766</v>
      </c>
      <c r="CW26" s="2">
        <v>621</v>
      </c>
      <c r="CX26" s="2">
        <v>688</v>
      </c>
      <c r="CY26" s="2">
        <v>893</v>
      </c>
      <c r="CZ26" s="2">
        <v>1391</v>
      </c>
      <c r="DA26" s="2">
        <v>1181</v>
      </c>
      <c r="DB26" s="2">
        <v>1231</v>
      </c>
      <c r="DC26" s="2">
        <v>987</v>
      </c>
      <c r="DD26" s="2">
        <v>1431</v>
      </c>
      <c r="DE26" s="2">
        <v>1087</v>
      </c>
      <c r="DF26" s="2">
        <v>1265</v>
      </c>
      <c r="DG26" s="2">
        <v>987</v>
      </c>
      <c r="DH26" s="2">
        <v>731</v>
      </c>
      <c r="DI26" s="2">
        <v>814</v>
      </c>
      <c r="DJ26" s="2">
        <v>477</v>
      </c>
      <c r="DK26" s="2">
        <v>651</v>
      </c>
      <c r="DL26" s="2">
        <v>327</v>
      </c>
      <c r="DM26" s="2">
        <v>666</v>
      </c>
      <c r="DN26" s="2">
        <v>863</v>
      </c>
      <c r="DO26" s="2">
        <v>486</v>
      </c>
      <c r="DP26" s="2">
        <v>1157</v>
      </c>
      <c r="DQ26" s="2">
        <v>672</v>
      </c>
      <c r="DR26" s="2">
        <v>312</v>
      </c>
      <c r="DS26" s="2">
        <v>427</v>
      </c>
      <c r="DT26" s="2">
        <v>248</v>
      </c>
      <c r="DU26" s="2">
        <v>51</v>
      </c>
      <c r="DV26" s="2">
        <v>622</v>
      </c>
      <c r="DW26" s="2">
        <v>501</v>
      </c>
      <c r="DX26" s="2">
        <v>768</v>
      </c>
      <c r="DY26" s="28">
        <v>634</v>
      </c>
      <c r="DZ26" s="33">
        <v>487</v>
      </c>
      <c r="EA26" s="33">
        <v>563</v>
      </c>
      <c r="EB26" s="33">
        <v>630</v>
      </c>
      <c r="EC26" s="33">
        <v>754</v>
      </c>
      <c r="ED26" s="2">
        <v>0</v>
      </c>
      <c r="EE26" s="2">
        <v>0</v>
      </c>
      <c r="EF26" s="2">
        <v>0</v>
      </c>
      <c r="EG26" s="2">
        <v>0</v>
      </c>
      <c r="EH26" s="2">
        <v>0</v>
      </c>
      <c r="EI26" s="2">
        <v>0</v>
      </c>
      <c r="EJ26" s="2">
        <v>0</v>
      </c>
      <c r="EK26" s="2">
        <v>0</v>
      </c>
      <c r="EL26" s="2">
        <v>0</v>
      </c>
      <c r="EM26" s="2">
        <v>0</v>
      </c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>
        <v>0</v>
      </c>
    </row>
    <row r="27" spans="1:157" ht="18.75">
      <c r="A27" s="2" t="s">
        <v>20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>
        <v>0</v>
      </c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>
        <v>592829</v>
      </c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</row>
    <row r="28" spans="1:157" ht="18.75">
      <c r="A28" s="2" t="s">
        <v>21</v>
      </c>
      <c r="B28" s="2">
        <v>17.04018629</v>
      </c>
      <c r="C28" s="2">
        <v>32.583416</v>
      </c>
      <c r="D28" s="2">
        <v>6.641171</v>
      </c>
      <c r="E28" s="2">
        <v>7.686401</v>
      </c>
      <c r="F28" s="2">
        <v>16.738602</v>
      </c>
      <c r="G28" s="2">
        <v>4.763388</v>
      </c>
      <c r="H28" s="2">
        <v>21.34944</v>
      </c>
      <c r="I28" s="2">
        <v>12.101248</v>
      </c>
      <c r="J28" s="2">
        <v>5.726273</v>
      </c>
      <c r="K28" s="2">
        <v>5.726273</v>
      </c>
      <c r="L28" s="2">
        <v>5.726273</v>
      </c>
      <c r="M28" s="2">
        <v>6</v>
      </c>
      <c r="N28" s="2" t="s">
        <v>36</v>
      </c>
      <c r="O28" s="2" t="s">
        <v>36</v>
      </c>
      <c r="P28" s="2" t="s">
        <v>36</v>
      </c>
      <c r="Q28" s="2" t="s">
        <v>36</v>
      </c>
      <c r="R28" s="2" t="s">
        <v>36</v>
      </c>
      <c r="S28" s="2" t="s">
        <v>36</v>
      </c>
      <c r="T28" s="2" t="s">
        <v>36</v>
      </c>
      <c r="U28" s="2" t="s">
        <v>36</v>
      </c>
      <c r="V28" s="2" t="s">
        <v>36</v>
      </c>
      <c r="W28" s="2" t="s">
        <v>36</v>
      </c>
      <c r="X28" s="2" t="s">
        <v>36</v>
      </c>
      <c r="Y28" s="2" t="s">
        <v>36</v>
      </c>
      <c r="Z28" s="2" t="s">
        <v>36</v>
      </c>
      <c r="AA28" s="2" t="s">
        <v>36</v>
      </c>
      <c r="AB28" s="2" t="s">
        <v>36</v>
      </c>
      <c r="AC28" s="2" t="s">
        <v>36</v>
      </c>
      <c r="AD28" s="2" t="s">
        <v>36</v>
      </c>
      <c r="AE28" s="2" t="s">
        <v>36</v>
      </c>
      <c r="AF28" s="2" t="s">
        <v>36</v>
      </c>
      <c r="AG28" s="2" t="s">
        <v>36</v>
      </c>
      <c r="AH28" s="2" t="s">
        <v>36</v>
      </c>
      <c r="AI28" s="2" t="s">
        <v>36</v>
      </c>
      <c r="AJ28" s="2" t="s">
        <v>36</v>
      </c>
      <c r="AK28" s="2" t="s">
        <v>36</v>
      </c>
      <c r="AL28" s="2" t="s">
        <v>36</v>
      </c>
      <c r="AM28" s="2" t="s">
        <v>36</v>
      </c>
      <c r="AN28" s="2" t="s">
        <v>36</v>
      </c>
      <c r="AO28" s="2" t="s">
        <v>36</v>
      </c>
      <c r="AP28" s="2" t="s">
        <v>36</v>
      </c>
      <c r="AQ28" s="2" t="s">
        <v>36</v>
      </c>
      <c r="AR28" s="2" t="s">
        <v>36</v>
      </c>
      <c r="AS28" s="2" t="s">
        <v>36</v>
      </c>
      <c r="AT28" s="2" t="s">
        <v>36</v>
      </c>
      <c r="AU28" s="2" t="s">
        <v>36</v>
      </c>
      <c r="AV28" s="2" t="s">
        <v>36</v>
      </c>
      <c r="AW28" s="2" t="s">
        <v>36</v>
      </c>
      <c r="AX28" s="2" t="s">
        <v>36</v>
      </c>
      <c r="AY28" s="2" t="s">
        <v>36</v>
      </c>
      <c r="AZ28" s="2" t="s">
        <v>36</v>
      </c>
      <c r="BA28" s="2" t="s">
        <v>36</v>
      </c>
      <c r="BB28" s="2" t="s">
        <v>36</v>
      </c>
      <c r="BC28" s="2"/>
      <c r="BD28" s="2"/>
      <c r="BE28" s="2"/>
      <c r="BF28" s="2"/>
      <c r="BG28" s="2"/>
      <c r="BH28" s="2"/>
      <c r="BI28" s="2"/>
      <c r="BJ28" s="2">
        <v>0</v>
      </c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>
        <v>1493693.5</v>
      </c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</row>
    <row r="29" spans="1:157" ht="18.75">
      <c r="A29" s="2" t="s">
        <v>39</v>
      </c>
      <c r="B29" s="2">
        <v>20110</v>
      </c>
      <c r="C29" s="2">
        <v>29097</v>
      </c>
      <c r="D29" s="2">
        <v>24287</v>
      </c>
      <c r="E29" s="2">
        <v>26250</v>
      </c>
      <c r="F29" s="2">
        <v>15127</v>
      </c>
      <c r="G29" s="2">
        <v>24501</v>
      </c>
      <c r="H29" s="2">
        <v>21020</v>
      </c>
      <c r="I29" s="2">
        <v>23576</v>
      </c>
      <c r="J29" s="2">
        <v>32979</v>
      </c>
      <c r="K29" s="2">
        <v>50414</v>
      </c>
      <c r="L29" s="2">
        <v>54062</v>
      </c>
      <c r="M29" s="2">
        <v>46226</v>
      </c>
      <c r="N29" s="2">
        <v>41128</v>
      </c>
      <c r="O29" s="2">
        <v>35273</v>
      </c>
      <c r="P29" s="2">
        <v>38457</v>
      </c>
      <c r="Q29" s="2">
        <v>32499</v>
      </c>
      <c r="R29" s="2">
        <v>26195</v>
      </c>
      <c r="S29" s="2">
        <v>28601</v>
      </c>
      <c r="T29" s="2">
        <v>28601</v>
      </c>
      <c r="U29" s="2">
        <v>23586</v>
      </c>
      <c r="V29" s="2">
        <v>23938</v>
      </c>
      <c r="W29" s="2">
        <v>33241</v>
      </c>
      <c r="X29" s="2">
        <v>26822</v>
      </c>
      <c r="Y29" s="2">
        <v>22766</v>
      </c>
      <c r="Z29" s="2">
        <v>21386</v>
      </c>
      <c r="AA29" s="2">
        <v>36673</v>
      </c>
      <c r="AB29" s="2">
        <v>40197</v>
      </c>
      <c r="AC29" s="2">
        <v>23746</v>
      </c>
      <c r="AD29" s="2">
        <v>37807</v>
      </c>
      <c r="AE29" s="2">
        <v>54360</v>
      </c>
      <c r="AF29" s="2">
        <v>39815</v>
      </c>
      <c r="AG29" s="2">
        <v>40338</v>
      </c>
      <c r="AH29" s="2">
        <v>48007</v>
      </c>
      <c r="AI29" s="2">
        <v>26085</v>
      </c>
      <c r="AJ29" s="2">
        <v>13278</v>
      </c>
      <c r="AK29" s="2">
        <v>11543</v>
      </c>
      <c r="AL29" s="2">
        <v>13056</v>
      </c>
      <c r="AM29" s="2">
        <v>10102</v>
      </c>
      <c r="AN29" s="2">
        <v>10102</v>
      </c>
      <c r="AO29" s="2">
        <v>17287</v>
      </c>
      <c r="AP29" s="2">
        <v>45396</v>
      </c>
      <c r="AQ29" s="2">
        <v>14948</v>
      </c>
      <c r="AR29" s="2">
        <v>28039</v>
      </c>
      <c r="AS29" s="2">
        <v>16136</v>
      </c>
      <c r="AT29" s="2">
        <v>40630</v>
      </c>
      <c r="AU29" s="2">
        <v>53057</v>
      </c>
      <c r="AV29" s="2">
        <v>40630</v>
      </c>
      <c r="AW29" s="2">
        <v>33064</v>
      </c>
      <c r="AX29" s="2">
        <v>48826</v>
      </c>
      <c r="AY29" s="2">
        <v>42798</v>
      </c>
      <c r="AZ29" s="2">
        <v>59523</v>
      </c>
      <c r="BA29" s="2">
        <v>72994</v>
      </c>
      <c r="BB29" s="2">
        <v>77874</v>
      </c>
      <c r="BC29" s="2">
        <v>74755</v>
      </c>
      <c r="BD29" s="2">
        <v>48506</v>
      </c>
      <c r="BE29" s="2">
        <v>33388</v>
      </c>
      <c r="BF29" s="2">
        <v>46654</v>
      </c>
      <c r="BG29" s="2">
        <v>35657</v>
      </c>
      <c r="BH29" s="2">
        <v>21405</v>
      </c>
      <c r="BI29" s="2">
        <v>30449</v>
      </c>
      <c r="BJ29" s="2">
        <v>30782</v>
      </c>
      <c r="BK29" s="2">
        <v>30241</v>
      </c>
      <c r="BL29" s="2">
        <v>29250</v>
      </c>
      <c r="BM29" s="2">
        <v>38394</v>
      </c>
      <c r="BN29" s="2">
        <v>43585</v>
      </c>
      <c r="BO29" s="2">
        <v>39463</v>
      </c>
      <c r="BP29" s="2">
        <v>23016</v>
      </c>
      <c r="BQ29" s="2">
        <v>1888</v>
      </c>
      <c r="BR29" s="2">
        <v>22927</v>
      </c>
      <c r="BS29" s="2">
        <v>24684</v>
      </c>
      <c r="BT29" s="2">
        <v>23805.5</v>
      </c>
      <c r="BU29" s="2">
        <v>14880</v>
      </c>
      <c r="BV29" s="2">
        <v>44786</v>
      </c>
      <c r="BW29" s="2">
        <v>39960</v>
      </c>
      <c r="BX29" s="2">
        <v>48111</v>
      </c>
      <c r="BY29" s="2">
        <v>114029</v>
      </c>
      <c r="BZ29" s="2">
        <v>101552</v>
      </c>
      <c r="CA29" s="2">
        <v>116128</v>
      </c>
      <c r="CB29" s="2">
        <v>98477</v>
      </c>
      <c r="CC29" s="2">
        <v>102549</v>
      </c>
      <c r="CD29" s="2">
        <v>99287</v>
      </c>
      <c r="CE29" s="2">
        <v>37651</v>
      </c>
      <c r="CF29" s="2">
        <v>53853</v>
      </c>
      <c r="CG29" s="2">
        <v>20677</v>
      </c>
      <c r="CH29" s="2">
        <v>55817</v>
      </c>
      <c r="CI29" s="2">
        <v>70559</v>
      </c>
      <c r="CJ29" s="2">
        <v>94262</v>
      </c>
      <c r="CK29" s="2">
        <v>69984</v>
      </c>
      <c r="CL29" s="2">
        <v>41204</v>
      </c>
      <c r="CM29" s="2">
        <v>41204</v>
      </c>
      <c r="CN29" s="2">
        <v>49172</v>
      </c>
      <c r="CO29" s="2">
        <v>37877</v>
      </c>
      <c r="CP29" s="2">
        <v>41513</v>
      </c>
      <c r="CQ29" s="2">
        <v>11577</v>
      </c>
      <c r="CR29" s="2">
        <v>46351</v>
      </c>
      <c r="CS29" s="2">
        <v>26525</v>
      </c>
      <c r="CT29" s="2">
        <v>42871</v>
      </c>
      <c r="CU29" s="2">
        <v>53996</v>
      </c>
      <c r="CV29" s="2">
        <v>48951</v>
      </c>
      <c r="CW29" s="2">
        <v>20491</v>
      </c>
      <c r="CX29" s="2">
        <v>19209</v>
      </c>
      <c r="CY29" s="2">
        <v>68763</v>
      </c>
      <c r="CZ29" s="2">
        <v>41058</v>
      </c>
      <c r="DA29" s="2">
        <v>41058</v>
      </c>
      <c r="DB29" s="2">
        <v>18948</v>
      </c>
      <c r="DC29" s="2">
        <v>8681</v>
      </c>
      <c r="DD29" s="2">
        <v>19085</v>
      </c>
      <c r="DE29" s="2">
        <v>30723</v>
      </c>
      <c r="DF29" s="2">
        <v>7117</v>
      </c>
      <c r="DG29" s="2">
        <v>3680</v>
      </c>
      <c r="DH29" s="2">
        <v>5162</v>
      </c>
      <c r="DI29" s="2">
        <v>18443</v>
      </c>
      <c r="DJ29" s="2">
        <v>13426</v>
      </c>
      <c r="DK29" s="2">
        <v>0</v>
      </c>
      <c r="DL29" s="2">
        <v>8721</v>
      </c>
      <c r="DM29" s="2">
        <v>13316</v>
      </c>
      <c r="DN29" s="2">
        <v>25627</v>
      </c>
      <c r="DO29" s="2">
        <v>25467</v>
      </c>
      <c r="DP29" s="2">
        <v>5643</v>
      </c>
      <c r="DQ29" s="2">
        <v>26089</v>
      </c>
      <c r="DR29" s="2">
        <v>7527</v>
      </c>
      <c r="DS29" s="2">
        <v>24128</v>
      </c>
      <c r="DT29" s="2">
        <v>9616</v>
      </c>
      <c r="DU29" s="2">
        <v>19125</v>
      </c>
      <c r="DV29" s="2">
        <v>14469</v>
      </c>
      <c r="DW29" s="2">
        <v>16740</v>
      </c>
      <c r="DX29" s="2">
        <v>10620</v>
      </c>
      <c r="DY29" s="29">
        <v>8000</v>
      </c>
      <c r="DZ29" s="2">
        <v>2347</v>
      </c>
      <c r="EA29" s="2">
        <v>35875</v>
      </c>
      <c r="EB29" s="2">
        <v>83109</v>
      </c>
      <c r="EC29" s="2">
        <v>37179</v>
      </c>
      <c r="ED29" s="2">
        <v>76894</v>
      </c>
      <c r="EE29" s="2">
        <v>26246</v>
      </c>
      <c r="EF29" s="2">
        <v>7221</v>
      </c>
      <c r="EG29" s="2">
        <v>3224</v>
      </c>
      <c r="EH29" s="2">
        <v>25590</v>
      </c>
      <c r="EI29" s="2">
        <v>5520</v>
      </c>
      <c r="EJ29" s="2">
        <v>1050</v>
      </c>
      <c r="EK29" s="2">
        <v>0</v>
      </c>
      <c r="EL29" s="2">
        <v>0</v>
      </c>
      <c r="EM29" s="2">
        <v>0</v>
      </c>
      <c r="EN29" s="2">
        <v>2491</v>
      </c>
      <c r="EO29" s="2">
        <v>45949</v>
      </c>
      <c r="EP29" s="2">
        <v>7651</v>
      </c>
      <c r="EQ29" s="2">
        <v>0</v>
      </c>
      <c r="ER29" s="2">
        <v>0</v>
      </c>
      <c r="ES29" s="2">
        <v>12509</v>
      </c>
      <c r="ET29" s="2">
        <v>49196</v>
      </c>
      <c r="EU29" s="2">
        <v>17279</v>
      </c>
      <c r="EV29" s="2">
        <v>1159</v>
      </c>
      <c r="EW29" s="2">
        <v>2299</v>
      </c>
      <c r="EX29" s="2">
        <v>0</v>
      </c>
      <c r="EY29" s="2">
        <v>0</v>
      </c>
      <c r="EZ29" s="2">
        <v>5347</v>
      </c>
      <c r="FA29" s="2">
        <v>34726</v>
      </c>
    </row>
    <row r="30" spans="1:157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EG30" s="2"/>
      <c r="EJ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</row>
    <row r="31" spans="1:157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2"/>
      <c r="EH31" s="17"/>
      <c r="EI31" s="17"/>
      <c r="EJ31" s="2"/>
      <c r="EK31" s="17"/>
      <c r="EL31" s="17"/>
      <c r="EM31" s="17"/>
      <c r="EN31" s="17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</row>
    <row r="32" spans="1:157" ht="18.75">
      <c r="A32" s="2" t="s">
        <v>40</v>
      </c>
      <c r="B32" s="2" t="s">
        <v>36</v>
      </c>
      <c r="C32" s="2" t="s">
        <v>36</v>
      </c>
      <c r="D32" s="2" t="s">
        <v>36</v>
      </c>
      <c r="E32" s="2" t="s">
        <v>36</v>
      </c>
      <c r="F32" s="2" t="s">
        <v>36</v>
      </c>
      <c r="G32" s="2" t="s">
        <v>36</v>
      </c>
      <c r="H32" s="2" t="s">
        <v>36</v>
      </c>
      <c r="I32" s="2" t="s">
        <v>36</v>
      </c>
      <c r="J32" s="2" t="s">
        <v>36</v>
      </c>
      <c r="K32" s="2" t="s">
        <v>36</v>
      </c>
      <c r="L32" s="2" t="s">
        <v>36</v>
      </c>
      <c r="M32" s="2" t="s">
        <v>36</v>
      </c>
      <c r="N32" s="2" t="s">
        <v>36</v>
      </c>
      <c r="O32" s="2" t="s">
        <v>36</v>
      </c>
      <c r="P32" s="2" t="s">
        <v>36</v>
      </c>
      <c r="Q32" s="2" t="s">
        <v>36</v>
      </c>
      <c r="R32" s="2" t="s">
        <v>36</v>
      </c>
      <c r="S32" s="2" t="s">
        <v>36</v>
      </c>
      <c r="T32" s="2" t="s">
        <v>36</v>
      </c>
      <c r="U32" s="2" t="s">
        <v>36</v>
      </c>
      <c r="V32" s="2" t="s">
        <v>36</v>
      </c>
      <c r="W32" s="2" t="s">
        <v>36</v>
      </c>
      <c r="X32" s="2" t="s">
        <v>36</v>
      </c>
      <c r="Y32" s="2" t="s">
        <v>36</v>
      </c>
      <c r="Z32" s="2" t="s">
        <v>36</v>
      </c>
      <c r="AA32" s="2" t="s">
        <v>36</v>
      </c>
      <c r="AB32" s="2" t="s">
        <v>36</v>
      </c>
      <c r="AC32" s="2" t="s">
        <v>36</v>
      </c>
      <c r="AD32" s="2" t="s">
        <v>36</v>
      </c>
      <c r="AE32" s="2" t="s">
        <v>36</v>
      </c>
      <c r="AF32" s="2" t="s">
        <v>36</v>
      </c>
      <c r="AG32" s="2" t="s">
        <v>36</v>
      </c>
      <c r="AH32" s="2" t="s">
        <v>36</v>
      </c>
      <c r="AI32" s="2" t="s">
        <v>36</v>
      </c>
      <c r="AJ32" s="2" t="s">
        <v>36</v>
      </c>
      <c r="AK32" s="2" t="s">
        <v>36</v>
      </c>
      <c r="AL32" s="2" t="s">
        <v>36</v>
      </c>
      <c r="AM32" s="2" t="s">
        <v>36</v>
      </c>
      <c r="AN32" s="2" t="s">
        <v>36</v>
      </c>
      <c r="AO32" s="2" t="s">
        <v>36</v>
      </c>
      <c r="AP32" s="2" t="s">
        <v>36</v>
      </c>
      <c r="AQ32" s="2" t="s">
        <v>36</v>
      </c>
      <c r="AR32" s="2" t="s">
        <v>36</v>
      </c>
      <c r="AS32" s="2" t="s">
        <v>36</v>
      </c>
      <c r="AT32" s="2" t="s">
        <v>36</v>
      </c>
      <c r="AU32" s="2" t="s">
        <v>36</v>
      </c>
      <c r="AV32" s="2" t="s">
        <v>36</v>
      </c>
      <c r="AW32" s="2" t="s">
        <v>36</v>
      </c>
      <c r="AX32" s="2" t="s">
        <v>36</v>
      </c>
      <c r="AY32" s="2" t="s">
        <v>36</v>
      </c>
      <c r="AZ32" s="2" t="s">
        <v>36</v>
      </c>
      <c r="BA32" s="2" t="s">
        <v>36</v>
      </c>
      <c r="BB32" s="2"/>
      <c r="BC32" s="2"/>
      <c r="BD32" s="2"/>
      <c r="BE32" s="2"/>
      <c r="BF32" s="2"/>
      <c r="BG32" s="2"/>
      <c r="BH32" s="2"/>
      <c r="BI32" s="2"/>
      <c r="BJ32" s="2" t="s">
        <v>36</v>
      </c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 t="s">
        <v>36</v>
      </c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</row>
    <row r="33" spans="1:157" ht="18.75">
      <c r="A33" s="2" t="s">
        <v>24</v>
      </c>
      <c r="B33" s="2" t="s">
        <v>36</v>
      </c>
      <c r="C33" s="2" t="s">
        <v>36</v>
      </c>
      <c r="D33" s="2" t="s">
        <v>36</v>
      </c>
      <c r="E33" s="2" t="s">
        <v>36</v>
      </c>
      <c r="F33" s="2" t="s">
        <v>36</v>
      </c>
      <c r="G33" s="2" t="s">
        <v>36</v>
      </c>
      <c r="H33" s="2" t="s">
        <v>36</v>
      </c>
      <c r="I33" s="2" t="s">
        <v>36</v>
      </c>
      <c r="J33" s="2" t="s">
        <v>36</v>
      </c>
      <c r="K33" s="2" t="s">
        <v>36</v>
      </c>
      <c r="L33" s="2" t="s">
        <v>36</v>
      </c>
      <c r="M33" s="2" t="s">
        <v>36</v>
      </c>
      <c r="N33" s="2" t="s">
        <v>36</v>
      </c>
      <c r="O33" s="2" t="s">
        <v>36</v>
      </c>
      <c r="P33" s="2" t="s">
        <v>36</v>
      </c>
      <c r="Q33" s="2" t="s">
        <v>36</v>
      </c>
      <c r="R33" s="2" t="s">
        <v>36</v>
      </c>
      <c r="S33" s="2" t="s">
        <v>36</v>
      </c>
      <c r="T33" s="2" t="s">
        <v>36</v>
      </c>
      <c r="U33" s="2" t="s">
        <v>36</v>
      </c>
      <c r="V33" s="2" t="s">
        <v>36</v>
      </c>
      <c r="W33" s="2" t="s">
        <v>36</v>
      </c>
      <c r="X33" s="2" t="s">
        <v>36</v>
      </c>
      <c r="Y33" s="2" t="s">
        <v>36</v>
      </c>
      <c r="Z33" s="2" t="s">
        <v>36</v>
      </c>
      <c r="AA33" s="2" t="s">
        <v>36</v>
      </c>
      <c r="AB33" s="2" t="s">
        <v>36</v>
      </c>
      <c r="AC33" s="2" t="s">
        <v>36</v>
      </c>
      <c r="AD33" s="2" t="s">
        <v>36</v>
      </c>
      <c r="AE33" s="2" t="s">
        <v>36</v>
      </c>
      <c r="AF33" s="2" t="s">
        <v>36</v>
      </c>
      <c r="AG33" s="2" t="s">
        <v>36</v>
      </c>
      <c r="AH33" s="2" t="s">
        <v>36</v>
      </c>
      <c r="AI33" s="2" t="s">
        <v>36</v>
      </c>
      <c r="AJ33" s="2" t="s">
        <v>36</v>
      </c>
      <c r="AK33" s="2" t="s">
        <v>36</v>
      </c>
      <c r="AL33" s="2" t="s">
        <v>36</v>
      </c>
      <c r="AM33" s="2" t="s">
        <v>36</v>
      </c>
      <c r="AN33" s="2" t="s">
        <v>36</v>
      </c>
      <c r="AO33" s="2" t="s">
        <v>36</v>
      </c>
      <c r="AP33" s="2" t="s">
        <v>36</v>
      </c>
      <c r="AQ33" s="2" t="s">
        <v>36</v>
      </c>
      <c r="AR33" s="2" t="s">
        <v>36</v>
      </c>
      <c r="AS33" s="2" t="s">
        <v>36</v>
      </c>
      <c r="AT33" s="2" t="s">
        <v>36</v>
      </c>
      <c r="AU33" s="2" t="s">
        <v>36</v>
      </c>
      <c r="AV33" s="2" t="s">
        <v>36</v>
      </c>
      <c r="AW33" s="2" t="s">
        <v>36</v>
      </c>
      <c r="AX33" s="2" t="s">
        <v>36</v>
      </c>
      <c r="AY33" s="2" t="s">
        <v>36</v>
      </c>
      <c r="AZ33" s="2" t="s">
        <v>36</v>
      </c>
      <c r="BA33" s="2" t="s">
        <v>36</v>
      </c>
      <c r="BB33" s="2"/>
      <c r="BC33" s="2"/>
      <c r="BD33" s="2"/>
      <c r="BE33" s="2"/>
      <c r="BF33" s="2"/>
      <c r="BG33" s="2"/>
      <c r="BH33" s="2"/>
      <c r="BI33" s="2"/>
      <c r="BJ33" s="2" t="s">
        <v>36</v>
      </c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 t="s">
        <v>36</v>
      </c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</row>
    <row r="34" spans="1:157" ht="18.75">
      <c r="A34" s="2" t="s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36</v>
      </c>
      <c r="AT34" s="2" t="s">
        <v>36</v>
      </c>
      <c r="AU34" s="2" t="s">
        <v>36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</row>
    <row r="35" spans="1:157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2"/>
      <c r="EK35" s="17"/>
      <c r="EL35" s="17"/>
      <c r="EM35" s="17"/>
      <c r="EN35" s="17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</row>
    <row r="36" spans="1:157" ht="18.75">
      <c r="A36" s="2" t="s">
        <v>27</v>
      </c>
      <c r="B36" s="2">
        <v>8992</v>
      </c>
      <c r="C36" s="2">
        <v>5610</v>
      </c>
      <c r="D36" s="2">
        <v>6375</v>
      </c>
      <c r="E36" s="2">
        <v>26556</v>
      </c>
      <c r="F36" s="2">
        <v>15420</v>
      </c>
      <c r="G36" s="2">
        <v>14099</v>
      </c>
      <c r="H36" s="2">
        <v>9307.24</v>
      </c>
      <c r="I36" s="2">
        <v>12760</v>
      </c>
      <c r="J36" s="2" t="s">
        <v>36</v>
      </c>
      <c r="K36" s="2">
        <v>2649.78</v>
      </c>
      <c r="L36" s="2">
        <v>2649.78</v>
      </c>
      <c r="M36" s="2" t="s">
        <v>36</v>
      </c>
      <c r="N36" s="2">
        <v>4818</v>
      </c>
      <c r="O36" s="2">
        <v>6306.05</v>
      </c>
      <c r="P36" s="2">
        <v>5102</v>
      </c>
      <c r="Q36" s="2">
        <v>10271</v>
      </c>
      <c r="R36" s="2">
        <v>5335</v>
      </c>
      <c r="S36" s="2">
        <v>15687</v>
      </c>
      <c r="T36" s="2">
        <v>42181</v>
      </c>
      <c r="U36" s="2">
        <v>8516</v>
      </c>
      <c r="V36" s="2">
        <v>6866</v>
      </c>
      <c r="W36" s="2">
        <v>11621</v>
      </c>
      <c r="X36" s="2">
        <v>11621</v>
      </c>
      <c r="Y36" s="2">
        <v>11621</v>
      </c>
      <c r="Z36" s="2">
        <v>714</v>
      </c>
      <c r="AA36" s="2">
        <v>3614</v>
      </c>
      <c r="AB36" s="2">
        <v>1112</v>
      </c>
      <c r="AC36" s="2">
        <v>1732</v>
      </c>
      <c r="AD36" s="2">
        <v>5501</v>
      </c>
      <c r="AE36" s="2">
        <v>17187.72</v>
      </c>
      <c r="AF36" s="2">
        <v>24255</v>
      </c>
      <c r="AG36" s="2">
        <v>19031</v>
      </c>
      <c r="AH36" s="2">
        <v>14556</v>
      </c>
      <c r="AI36" s="2">
        <v>24404</v>
      </c>
      <c r="AJ36" s="2">
        <v>7093</v>
      </c>
      <c r="AK36" s="2">
        <v>23952</v>
      </c>
      <c r="AL36" s="2">
        <v>17765.78</v>
      </c>
      <c r="AM36" s="2">
        <v>11814.04</v>
      </c>
      <c r="AN36" s="2">
        <v>12876.53</v>
      </c>
      <c r="AO36" s="2">
        <v>2099.99</v>
      </c>
      <c r="AP36" s="2" t="s">
        <v>46</v>
      </c>
      <c r="AQ36" s="2">
        <v>28747</v>
      </c>
      <c r="AR36" s="2">
        <v>11881</v>
      </c>
      <c r="AS36" s="2">
        <v>5082</v>
      </c>
      <c r="AT36" s="2">
        <v>10056</v>
      </c>
      <c r="AU36" s="2">
        <v>33788</v>
      </c>
      <c r="AV36" s="2">
        <v>28672</v>
      </c>
      <c r="AW36" s="2">
        <v>11397</v>
      </c>
      <c r="AX36" s="2">
        <v>8874</v>
      </c>
      <c r="AY36" s="2">
        <v>18278</v>
      </c>
      <c r="AZ36" s="2">
        <v>2467</v>
      </c>
      <c r="BA36" s="2">
        <v>2920</v>
      </c>
      <c r="BB36" s="2">
        <v>1366</v>
      </c>
      <c r="BC36" s="2">
        <v>2537</v>
      </c>
      <c r="BD36" s="2">
        <v>9914</v>
      </c>
      <c r="BE36" s="2">
        <v>8911</v>
      </c>
      <c r="BF36" s="2">
        <v>1324</v>
      </c>
      <c r="BG36" s="2">
        <v>2728</v>
      </c>
      <c r="BH36" s="2">
        <v>2942</v>
      </c>
      <c r="BI36" s="2">
        <v>2835</v>
      </c>
      <c r="BJ36" s="2">
        <v>657</v>
      </c>
      <c r="BK36" s="2">
        <v>3984</v>
      </c>
      <c r="BL36" s="2">
        <v>20011</v>
      </c>
      <c r="BM36" s="2">
        <v>9854</v>
      </c>
      <c r="BN36" s="2">
        <v>1462</v>
      </c>
      <c r="BO36" s="2">
        <v>12900</v>
      </c>
      <c r="BP36" s="2">
        <v>3095</v>
      </c>
      <c r="BQ36" s="2">
        <v>4743</v>
      </c>
      <c r="BR36" s="2">
        <v>5172</v>
      </c>
      <c r="BS36" s="2">
        <v>1579</v>
      </c>
      <c r="BT36" s="2">
        <v>10917</v>
      </c>
      <c r="BU36" s="2">
        <v>26256</v>
      </c>
      <c r="BV36" s="2">
        <v>10967</v>
      </c>
      <c r="BW36" s="2">
        <v>6467</v>
      </c>
      <c r="BX36" s="2">
        <v>13456</v>
      </c>
      <c r="BY36" s="2">
        <v>0</v>
      </c>
      <c r="BZ36" s="2">
        <v>26476</v>
      </c>
      <c r="CA36" s="2">
        <v>20721</v>
      </c>
      <c r="CB36" s="2">
        <v>2643</v>
      </c>
      <c r="CC36" s="2">
        <v>4784.2</v>
      </c>
      <c r="CD36" s="2">
        <v>4442.37</v>
      </c>
      <c r="CE36" s="2">
        <v>519.1</v>
      </c>
      <c r="CF36" s="2">
        <v>991.36</v>
      </c>
      <c r="CG36" s="2">
        <v>4214</v>
      </c>
      <c r="CH36" s="2">
        <v>853</v>
      </c>
      <c r="CI36" s="2">
        <v>1208</v>
      </c>
      <c r="CJ36" s="2">
        <v>1911</v>
      </c>
      <c r="CK36" s="2">
        <v>2222.34</v>
      </c>
      <c r="CL36" s="2">
        <v>39006</v>
      </c>
      <c r="CM36" s="2">
        <v>20979</v>
      </c>
      <c r="CN36" s="2">
        <v>20606</v>
      </c>
      <c r="CO36" s="2">
        <v>8030</v>
      </c>
      <c r="CP36" s="2">
        <v>54028</v>
      </c>
      <c r="CQ36" s="2">
        <v>7367</v>
      </c>
      <c r="CR36" s="2">
        <v>14325</v>
      </c>
      <c r="CS36" s="2">
        <v>10230</v>
      </c>
      <c r="CT36" s="2">
        <v>631</v>
      </c>
      <c r="CU36" s="2">
        <v>1542</v>
      </c>
      <c r="CV36" s="2">
        <v>2250</v>
      </c>
      <c r="CW36" s="2">
        <v>3558</v>
      </c>
      <c r="CX36" s="2">
        <v>24916</v>
      </c>
      <c r="CY36" s="2">
        <v>47503</v>
      </c>
      <c r="CZ36" s="2">
        <v>1588</v>
      </c>
      <c r="DA36" s="2">
        <v>834</v>
      </c>
      <c r="DB36" s="2">
        <v>22377</v>
      </c>
      <c r="DC36" s="2">
        <v>3386</v>
      </c>
      <c r="DD36" s="2">
        <v>0</v>
      </c>
      <c r="DE36" s="2">
        <v>32239</v>
      </c>
      <c r="DF36" s="2">
        <v>9396</v>
      </c>
      <c r="DG36" s="2">
        <v>0</v>
      </c>
      <c r="DH36" s="2">
        <v>1528</v>
      </c>
      <c r="DI36" s="2">
        <v>17499</v>
      </c>
      <c r="DJ36" s="2">
        <v>6342.333333333333</v>
      </c>
      <c r="DK36" s="2">
        <v>1814.88</v>
      </c>
      <c r="DL36" s="2">
        <v>514</v>
      </c>
      <c r="DM36" s="2">
        <v>4358</v>
      </c>
      <c r="DN36" s="2">
        <v>6337</v>
      </c>
      <c r="DO36" s="2">
        <v>3100</v>
      </c>
      <c r="DP36" s="2">
        <v>344</v>
      </c>
      <c r="DQ36" s="2">
        <v>3866</v>
      </c>
      <c r="DR36" s="2">
        <v>612</v>
      </c>
      <c r="DS36" s="2">
        <v>0</v>
      </c>
      <c r="DT36" s="2">
        <v>198</v>
      </c>
      <c r="DU36" s="2">
        <v>628</v>
      </c>
      <c r="DV36" s="2">
        <v>408</v>
      </c>
      <c r="DW36" s="2">
        <v>22535</v>
      </c>
      <c r="DX36" s="2">
        <v>8311</v>
      </c>
      <c r="DY36" s="30">
        <v>4303</v>
      </c>
      <c r="DZ36" s="2">
        <v>1159</v>
      </c>
      <c r="EA36" s="2">
        <v>1657</v>
      </c>
      <c r="EB36" s="2">
        <v>1610</v>
      </c>
      <c r="EC36" s="2">
        <v>6414</v>
      </c>
      <c r="ED36" s="2">
        <v>8140</v>
      </c>
      <c r="EE36" s="2">
        <v>16887</v>
      </c>
      <c r="EF36" s="2">
        <v>20190</v>
      </c>
      <c r="EG36" s="2">
        <v>1685</v>
      </c>
      <c r="EH36" s="2">
        <v>0</v>
      </c>
      <c r="EI36" s="2">
        <v>10672</v>
      </c>
      <c r="EJ36" s="2">
        <v>170</v>
      </c>
      <c r="EK36" s="2">
        <v>891</v>
      </c>
      <c r="EL36" s="2">
        <v>1362</v>
      </c>
      <c r="EM36" s="2">
        <v>8951</v>
      </c>
      <c r="EN36" s="2">
        <v>520</v>
      </c>
      <c r="EO36" s="2">
        <v>1456</v>
      </c>
      <c r="EP36" s="2">
        <v>6656</v>
      </c>
      <c r="EQ36" s="2">
        <v>3203</v>
      </c>
      <c r="ER36" s="2">
        <v>6675</v>
      </c>
      <c r="ES36" s="2">
        <v>2981</v>
      </c>
      <c r="ET36" s="2">
        <v>247</v>
      </c>
      <c r="EU36" s="2">
        <v>0</v>
      </c>
      <c r="EV36" s="2">
        <v>3802</v>
      </c>
      <c r="EW36" s="2">
        <v>1846</v>
      </c>
      <c r="EX36" s="2">
        <v>4279</v>
      </c>
      <c r="EY36" s="2">
        <v>1544</v>
      </c>
      <c r="EZ36" s="2">
        <v>2521</v>
      </c>
      <c r="FA36" s="2">
        <v>4960</v>
      </c>
    </row>
    <row r="37" spans="1:157" ht="18.75">
      <c r="A37" s="2" t="s">
        <v>28</v>
      </c>
      <c r="B37" s="2" t="s">
        <v>36</v>
      </c>
      <c r="C37" s="2" t="s">
        <v>36</v>
      </c>
      <c r="D37" s="2" t="s">
        <v>36</v>
      </c>
      <c r="E37" s="2" t="s">
        <v>36</v>
      </c>
      <c r="F37" s="2" t="s">
        <v>36</v>
      </c>
      <c r="G37" s="2" t="s">
        <v>36</v>
      </c>
      <c r="H37" s="2" t="s">
        <v>36</v>
      </c>
      <c r="I37" s="2" t="s">
        <v>36</v>
      </c>
      <c r="J37" s="2" t="s">
        <v>36</v>
      </c>
      <c r="K37" s="2" t="s">
        <v>36</v>
      </c>
      <c r="L37" s="2" t="s">
        <v>36</v>
      </c>
      <c r="M37" s="2" t="s">
        <v>36</v>
      </c>
      <c r="N37" s="2" t="s">
        <v>36</v>
      </c>
      <c r="O37" s="2" t="s">
        <v>36</v>
      </c>
      <c r="P37" s="2" t="s">
        <v>36</v>
      </c>
      <c r="Q37" s="2" t="s">
        <v>36</v>
      </c>
      <c r="R37" s="2" t="s">
        <v>36</v>
      </c>
      <c r="S37" s="2" t="s">
        <v>36</v>
      </c>
      <c r="T37" s="2" t="s">
        <v>36</v>
      </c>
      <c r="U37" s="2" t="s">
        <v>36</v>
      </c>
      <c r="V37" s="2" t="s">
        <v>36</v>
      </c>
      <c r="W37" s="2" t="s">
        <v>36</v>
      </c>
      <c r="X37" s="2" t="s">
        <v>36</v>
      </c>
      <c r="Y37" s="2" t="s">
        <v>36</v>
      </c>
      <c r="Z37" s="2" t="s">
        <v>36</v>
      </c>
      <c r="AA37" s="2" t="s">
        <v>36</v>
      </c>
      <c r="AB37" s="2" t="s">
        <v>36</v>
      </c>
      <c r="AC37" s="2" t="s">
        <v>36</v>
      </c>
      <c r="AD37" s="2" t="s">
        <v>36</v>
      </c>
      <c r="AE37" s="2" t="s">
        <v>36</v>
      </c>
      <c r="AF37" s="2" t="s">
        <v>36</v>
      </c>
      <c r="AG37" s="2" t="s">
        <v>36</v>
      </c>
      <c r="AH37" s="2" t="s">
        <v>36</v>
      </c>
      <c r="AI37" s="2" t="s">
        <v>36</v>
      </c>
      <c r="AJ37" s="2" t="s">
        <v>36</v>
      </c>
      <c r="AK37" s="2" t="s">
        <v>36</v>
      </c>
      <c r="AL37" s="2" t="s">
        <v>36</v>
      </c>
      <c r="AM37" s="2" t="s">
        <v>36</v>
      </c>
      <c r="AN37" s="2" t="s">
        <v>36</v>
      </c>
      <c r="AO37" s="2" t="s">
        <v>36</v>
      </c>
      <c r="AP37" s="2" t="s">
        <v>45</v>
      </c>
      <c r="AQ37" s="2" t="s">
        <v>36</v>
      </c>
      <c r="AR37" s="2" t="s">
        <v>36</v>
      </c>
      <c r="AS37" s="2" t="s">
        <v>36</v>
      </c>
      <c r="AT37" s="2" t="s">
        <v>36</v>
      </c>
      <c r="AU37" s="2" t="s">
        <v>36</v>
      </c>
      <c r="AV37" s="2" t="s">
        <v>36</v>
      </c>
      <c r="AW37" s="2" t="s">
        <v>36</v>
      </c>
      <c r="AX37" s="2" t="s">
        <v>36</v>
      </c>
      <c r="AY37" s="2" t="s">
        <v>36</v>
      </c>
      <c r="AZ37" s="2" t="s">
        <v>36</v>
      </c>
      <c r="BA37" s="2" t="s">
        <v>36</v>
      </c>
      <c r="BB37" s="2" t="s">
        <v>36</v>
      </c>
      <c r="BC37" s="2" t="s">
        <v>36</v>
      </c>
      <c r="BD37" s="2" t="s">
        <v>36</v>
      </c>
      <c r="BE37" s="2" t="s">
        <v>36</v>
      </c>
      <c r="BF37" s="2" t="s">
        <v>36</v>
      </c>
      <c r="BG37" s="2">
        <v>0</v>
      </c>
      <c r="BH37" s="2" t="s">
        <v>36</v>
      </c>
      <c r="BI37" s="2" t="s">
        <v>36</v>
      </c>
      <c r="BJ37" s="2" t="s">
        <v>36</v>
      </c>
      <c r="BK37" s="2" t="s">
        <v>36</v>
      </c>
      <c r="BL37" s="2">
        <v>0</v>
      </c>
      <c r="BM37" s="2" t="s">
        <v>36</v>
      </c>
      <c r="BN37" s="2" t="s">
        <v>36</v>
      </c>
      <c r="BO37" s="2" t="s">
        <v>36</v>
      </c>
      <c r="BP37" s="2" t="s">
        <v>36</v>
      </c>
      <c r="BQ37" s="2" t="s">
        <v>36</v>
      </c>
      <c r="BR37" s="2" t="s">
        <v>36</v>
      </c>
      <c r="BS37" s="2">
        <v>0</v>
      </c>
      <c r="BT37" s="2"/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</v>
      </c>
      <c r="CG37" s="2"/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>
        <v>1063.03</v>
      </c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</row>
    <row r="38" spans="1:157" ht="18.75">
      <c r="A38" s="2" t="s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>
        <v>0</v>
      </c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>
        <v>0</v>
      </c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</row>
    <row r="39" spans="1:157" ht="18.75">
      <c r="A39" s="2" t="s">
        <v>42</v>
      </c>
      <c r="B39" s="2">
        <v>3511.06</v>
      </c>
      <c r="C39" s="2">
        <v>4366.12</v>
      </c>
      <c r="D39" s="2">
        <v>3849.12</v>
      </c>
      <c r="E39" s="2">
        <v>1977</v>
      </c>
      <c r="F39" s="2">
        <v>1505</v>
      </c>
      <c r="G39" s="2">
        <v>1341</v>
      </c>
      <c r="H39" s="2">
        <v>1651.54</v>
      </c>
      <c r="I39" s="2">
        <v>2086</v>
      </c>
      <c r="J39" s="2">
        <v>1687.3400000000001</v>
      </c>
      <c r="K39" s="2">
        <v>1356.69</v>
      </c>
      <c r="L39" s="2">
        <v>1356.69</v>
      </c>
      <c r="M39" s="2">
        <v>1356.69</v>
      </c>
      <c r="N39" s="2">
        <v>1768</v>
      </c>
      <c r="O39" s="2">
        <v>1305.7</v>
      </c>
      <c r="P39" s="2">
        <v>1709</v>
      </c>
      <c r="Q39" s="2">
        <v>6022</v>
      </c>
      <c r="R39" s="2">
        <v>3206</v>
      </c>
      <c r="S39" s="2">
        <v>1085.71</v>
      </c>
      <c r="T39" s="2">
        <v>1430</v>
      </c>
      <c r="U39" s="2">
        <v>1402</v>
      </c>
      <c r="V39" s="2">
        <v>2122.7</v>
      </c>
      <c r="W39" s="2">
        <v>2230</v>
      </c>
      <c r="X39" s="2">
        <v>2230</v>
      </c>
      <c r="Y39" s="2">
        <v>2230</v>
      </c>
      <c r="Z39" s="2">
        <v>4306</v>
      </c>
      <c r="AA39" s="2">
        <v>2785.85</v>
      </c>
      <c r="AB39" s="2">
        <v>3731</v>
      </c>
      <c r="AC39" s="2">
        <v>456</v>
      </c>
      <c r="AD39" s="2">
        <v>618</v>
      </c>
      <c r="AE39" s="2">
        <v>4118.25</v>
      </c>
      <c r="AF39" s="2">
        <v>1536</v>
      </c>
      <c r="AG39" s="2">
        <v>5568.11</v>
      </c>
      <c r="AH39" s="2">
        <v>9770</v>
      </c>
      <c r="AI39" s="2">
        <v>1616.5</v>
      </c>
      <c r="AJ39" s="2">
        <v>3095</v>
      </c>
      <c r="AK39" s="2">
        <v>1519</v>
      </c>
      <c r="AL39" s="2">
        <v>4636.27</v>
      </c>
      <c r="AM39" s="2">
        <v>3358.2400000000002</v>
      </c>
      <c r="AN39" s="2">
        <v>1133.81</v>
      </c>
      <c r="AO39" s="2">
        <v>1467.8</v>
      </c>
      <c r="AP39" s="2">
        <v>3174</v>
      </c>
      <c r="AQ39" s="2">
        <v>795</v>
      </c>
      <c r="AR39" s="2">
        <v>1392</v>
      </c>
      <c r="AS39" s="2">
        <v>2874</v>
      </c>
      <c r="AT39" s="2">
        <v>1834</v>
      </c>
      <c r="AU39" s="2">
        <v>1050</v>
      </c>
      <c r="AV39" s="2">
        <v>3522</v>
      </c>
      <c r="AW39" s="2">
        <v>2460</v>
      </c>
      <c r="AX39" s="2">
        <v>610</v>
      </c>
      <c r="AY39" s="2">
        <v>2614</v>
      </c>
      <c r="AZ39" s="2">
        <v>2740</v>
      </c>
      <c r="BA39" s="2">
        <v>2832</v>
      </c>
      <c r="BB39" s="2">
        <v>1329</v>
      </c>
      <c r="BC39" s="2">
        <v>1876</v>
      </c>
      <c r="BD39" s="2">
        <v>1799</v>
      </c>
      <c r="BE39" s="2">
        <v>3754</v>
      </c>
      <c r="BF39" s="2">
        <v>1346</v>
      </c>
      <c r="BG39" s="2">
        <v>469</v>
      </c>
      <c r="BH39" s="2">
        <v>1600</v>
      </c>
      <c r="BI39" s="2">
        <v>1035</v>
      </c>
      <c r="BJ39" s="2">
        <v>1545</v>
      </c>
      <c r="BK39" s="2">
        <v>1526</v>
      </c>
      <c r="BL39" s="2">
        <v>2167</v>
      </c>
      <c r="BM39" s="2">
        <v>2076</v>
      </c>
      <c r="BN39" s="2">
        <v>2715</v>
      </c>
      <c r="BO39" s="2">
        <v>1544</v>
      </c>
      <c r="BP39" s="2">
        <v>1561</v>
      </c>
      <c r="BQ39" s="2">
        <v>4525</v>
      </c>
      <c r="BR39" s="2">
        <v>5112</v>
      </c>
      <c r="BS39" s="2">
        <v>1419</v>
      </c>
      <c r="BT39" s="2">
        <v>209</v>
      </c>
      <c r="BU39" s="2">
        <v>78</v>
      </c>
      <c r="BV39" s="2">
        <v>551</v>
      </c>
      <c r="BW39" s="2">
        <v>264</v>
      </c>
      <c r="BX39" s="2">
        <v>2722</v>
      </c>
      <c r="BY39" s="2">
        <v>2260</v>
      </c>
      <c r="BZ39" s="2">
        <v>2462</v>
      </c>
      <c r="CA39" s="2">
        <v>1850</v>
      </c>
      <c r="CB39" s="2">
        <v>877</v>
      </c>
      <c r="CC39" s="2">
        <v>2876.54</v>
      </c>
      <c r="CD39" s="2">
        <v>2211.98</v>
      </c>
      <c r="CE39" s="2">
        <v>1536.61</v>
      </c>
      <c r="CF39" s="2">
        <v>1760.48</v>
      </c>
      <c r="CG39" s="2">
        <v>1153</v>
      </c>
      <c r="CH39" s="2">
        <v>1742</v>
      </c>
      <c r="CI39" s="2">
        <v>1639</v>
      </c>
      <c r="CJ39" s="2">
        <v>702</v>
      </c>
      <c r="CK39" s="2">
        <v>909.4</v>
      </c>
      <c r="CL39" s="2">
        <v>450</v>
      </c>
      <c r="CM39" s="2">
        <v>834</v>
      </c>
      <c r="CN39" s="2">
        <v>870</v>
      </c>
      <c r="CO39" s="2">
        <v>414</v>
      </c>
      <c r="CP39" s="2">
        <v>1461</v>
      </c>
      <c r="CQ39" s="2">
        <v>1248</v>
      </c>
      <c r="CR39" s="2">
        <v>433</v>
      </c>
      <c r="CS39" s="2">
        <v>435</v>
      </c>
      <c r="CT39" s="2">
        <v>1007</v>
      </c>
      <c r="CU39" s="2">
        <v>638</v>
      </c>
      <c r="CV39" s="2">
        <v>1392</v>
      </c>
      <c r="CW39" s="2">
        <v>2752</v>
      </c>
      <c r="CX39" s="2">
        <v>370</v>
      </c>
      <c r="CY39" s="2">
        <v>921</v>
      </c>
      <c r="CZ39" s="2">
        <v>60</v>
      </c>
      <c r="DA39" s="2">
        <v>738</v>
      </c>
      <c r="DB39" s="2">
        <v>1353.84</v>
      </c>
      <c r="DC39" s="2">
        <v>1317.36</v>
      </c>
      <c r="DD39" s="2">
        <v>3986.61</v>
      </c>
      <c r="DE39" s="2">
        <v>893.97</v>
      </c>
      <c r="DF39" s="2">
        <v>1128.14</v>
      </c>
      <c r="DG39" s="2">
        <v>982.85</v>
      </c>
      <c r="DH39" s="2">
        <v>519.68</v>
      </c>
      <c r="DI39" s="2">
        <v>595.37</v>
      </c>
      <c r="DJ39" s="2">
        <v>699.3000000000001</v>
      </c>
      <c r="DK39" s="2">
        <v>896.64</v>
      </c>
      <c r="DL39" s="2">
        <v>1044.11</v>
      </c>
      <c r="DM39" s="2">
        <v>671.18</v>
      </c>
      <c r="DN39" s="2">
        <v>1317.15</v>
      </c>
      <c r="DO39" s="2">
        <v>563.1</v>
      </c>
      <c r="DP39" s="2">
        <v>1063.03</v>
      </c>
      <c r="DQ39" s="2">
        <v>1091.5</v>
      </c>
      <c r="DR39" s="2">
        <v>1020.53</v>
      </c>
      <c r="DS39" s="2">
        <v>780.7</v>
      </c>
      <c r="DT39" s="2">
        <v>1530.91</v>
      </c>
      <c r="DU39" s="2">
        <v>1272.77</v>
      </c>
      <c r="DV39" s="2">
        <v>1488.1</v>
      </c>
      <c r="DW39" s="2">
        <v>3931.02</v>
      </c>
      <c r="DX39" s="2">
        <v>2163.86</v>
      </c>
      <c r="DY39" s="30">
        <v>92</v>
      </c>
      <c r="DZ39" s="2">
        <v>27</v>
      </c>
      <c r="EA39" s="2">
        <v>0</v>
      </c>
      <c r="EB39" s="2">
        <v>3780</v>
      </c>
      <c r="EC39" s="2">
        <v>3057.62</v>
      </c>
      <c r="ED39" s="2">
        <v>851.26</v>
      </c>
      <c r="EE39" s="2">
        <v>786.6</v>
      </c>
      <c r="EF39" s="2">
        <v>1111.17</v>
      </c>
      <c r="EG39" s="2">
        <v>1581</v>
      </c>
      <c r="EH39" s="2">
        <v>1923.7</v>
      </c>
      <c r="EI39" s="2">
        <v>595.91</v>
      </c>
      <c r="EJ39" s="2">
        <v>1731.2399999999998</v>
      </c>
      <c r="EK39" s="2">
        <v>5790.9</v>
      </c>
      <c r="EL39" s="2">
        <v>1520.34</v>
      </c>
      <c r="EM39" s="2">
        <v>1509</v>
      </c>
      <c r="EN39" s="2">
        <v>629.36</v>
      </c>
      <c r="EO39" s="2">
        <v>1790.67</v>
      </c>
      <c r="EP39" s="2">
        <v>917</v>
      </c>
      <c r="EQ39" s="2">
        <v>815.98</v>
      </c>
      <c r="ER39" s="2">
        <v>1372.7</v>
      </c>
      <c r="ES39" s="2">
        <v>454.73</v>
      </c>
      <c r="ET39" s="2">
        <v>321.45</v>
      </c>
      <c r="EU39" s="2">
        <v>1076.06</v>
      </c>
      <c r="EV39" s="2">
        <v>3750.86</v>
      </c>
      <c r="EW39" s="2">
        <v>3557.76</v>
      </c>
      <c r="EX39" s="2">
        <v>10933.6</v>
      </c>
      <c r="EY39" s="2">
        <v>2048.64</v>
      </c>
      <c r="EZ39" s="2">
        <v>2779</v>
      </c>
      <c r="FA39" s="2">
        <v>2920</v>
      </c>
    </row>
    <row r="40" spans="1:157" ht="18.75">
      <c r="A40" s="2" t="s">
        <v>30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>
        <v>0</v>
      </c>
      <c r="CU40" s="2"/>
      <c r="CV40" s="2">
        <v>0</v>
      </c>
      <c r="CW40" s="2">
        <v>0</v>
      </c>
      <c r="CX40" s="2"/>
      <c r="CY40" s="2">
        <v>0</v>
      </c>
      <c r="CZ40" s="2"/>
      <c r="DA40" s="2">
        <v>0</v>
      </c>
      <c r="DB40" s="2">
        <v>0</v>
      </c>
      <c r="DC40" s="2">
        <v>0</v>
      </c>
      <c r="DD40" s="2">
        <v>0</v>
      </c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>
        <v>0</v>
      </c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>
        <v>0</v>
      </c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>
        <v>0</v>
      </c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>
        <v>0</v>
      </c>
    </row>
    <row r="41" spans="1:157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>
        <v>0</v>
      </c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>
        <v>0</v>
      </c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>
        <v>0</v>
      </c>
      <c r="CI41" s="17">
        <v>0</v>
      </c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2"/>
      <c r="EK41" s="17"/>
      <c r="EL41" s="17"/>
      <c r="EM41" s="17"/>
      <c r="EN41" s="17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</row>
    <row r="42" spans="1:157" ht="18.75">
      <c r="A42" s="2" t="s">
        <v>32</v>
      </c>
      <c r="B42" s="2" t="s">
        <v>36</v>
      </c>
      <c r="C42" s="2" t="s">
        <v>36</v>
      </c>
      <c r="D42" s="2" t="s">
        <v>36</v>
      </c>
      <c r="E42" s="2" t="s">
        <v>36</v>
      </c>
      <c r="F42" s="2" t="s">
        <v>36</v>
      </c>
      <c r="G42" s="2" t="s">
        <v>36</v>
      </c>
      <c r="H42" s="2" t="s">
        <v>36</v>
      </c>
      <c r="I42" s="2" t="s">
        <v>36</v>
      </c>
      <c r="J42" s="2" t="s">
        <v>36</v>
      </c>
      <c r="K42" s="2" t="s">
        <v>36</v>
      </c>
      <c r="L42" s="2" t="s">
        <v>36</v>
      </c>
      <c r="M42" s="2" t="s">
        <v>36</v>
      </c>
      <c r="N42" s="2" t="s">
        <v>36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>
        <v>0</v>
      </c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>
        <v>0</v>
      </c>
      <c r="CI42" s="2">
        <v>0</v>
      </c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H51"/>
  <sheetViews>
    <sheetView zoomScalePageLayoutView="0" workbookViewId="0" topLeftCell="A1">
      <pane xSplit="1" ySplit="7" topLeftCell="AV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A8" sqref="BA8:BA42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7" width="9.4453125" style="1" bestFit="1" customWidth="1"/>
    <col min="8" max="8" width="9.21484375" style="1" customWidth="1"/>
    <col min="9" max="9" width="10.5546875" style="1" customWidth="1"/>
    <col min="10" max="10" width="9.88671875" style="1" bestFit="1" customWidth="1"/>
    <col min="11" max="21" width="9.4453125" style="1" bestFit="1" customWidth="1"/>
    <col min="22" max="22" width="9.88671875" style="1" bestFit="1" customWidth="1"/>
    <col min="23" max="24" width="9.4453125" style="1" bestFit="1" customWidth="1"/>
    <col min="25" max="25" width="9.3359375" style="1" bestFit="1" customWidth="1"/>
    <col min="26" max="28" width="9.4453125" style="1" bestFit="1" customWidth="1"/>
    <col min="29" max="33" width="8.3359375" style="1" bestFit="1" customWidth="1"/>
    <col min="34" max="34" width="9.88671875" style="1" bestFit="1" customWidth="1"/>
    <col min="35" max="35" width="8.3359375" style="1" bestFit="1" customWidth="1"/>
    <col min="36" max="36" width="9.10546875" style="1" bestFit="1" customWidth="1"/>
    <col min="37" max="37" width="9.3359375" style="1" bestFit="1" customWidth="1"/>
    <col min="38" max="45" width="9.4453125" style="1" bestFit="1" customWidth="1"/>
    <col min="46" max="46" width="9.88671875" style="1" bestFit="1" customWidth="1"/>
    <col min="47" max="48" width="9.4453125" style="1" bestFit="1" customWidth="1"/>
    <col min="49" max="49" width="9.3359375" style="1" bestFit="1" customWidth="1"/>
    <col min="50" max="50" width="9.88671875" style="1" bestFit="1" customWidth="1"/>
    <col min="51" max="54" width="9.4453125" style="1" bestFit="1" customWidth="1"/>
    <col min="55" max="55" width="8.3359375" style="1" bestFit="1" customWidth="1"/>
    <col min="56" max="56" width="9.4453125" style="1" bestFit="1" customWidth="1"/>
    <col min="57" max="57" width="8.3359375" style="1" bestFit="1" customWidth="1"/>
    <col min="58" max="60" width="9.4453125" style="1" bestFit="1" customWidth="1"/>
    <col min="61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60" s="34" customFormat="1" ht="18.75">
      <c r="A6" s="20" t="s">
        <v>35</v>
      </c>
      <c r="B6" s="35">
        <v>39508</v>
      </c>
      <c r="C6" s="35">
        <v>39600</v>
      </c>
      <c r="D6" s="35">
        <v>39692</v>
      </c>
      <c r="E6" s="35">
        <v>39783</v>
      </c>
      <c r="F6" s="35">
        <v>39873</v>
      </c>
      <c r="G6" s="35">
        <v>39965</v>
      </c>
      <c r="H6" s="35">
        <v>40057</v>
      </c>
      <c r="I6" s="35">
        <v>40148</v>
      </c>
      <c r="J6" s="35">
        <v>40238</v>
      </c>
      <c r="K6" s="35">
        <v>40330</v>
      </c>
      <c r="L6" s="35">
        <v>40422</v>
      </c>
      <c r="M6" s="35">
        <v>40513</v>
      </c>
      <c r="N6" s="35">
        <v>40603</v>
      </c>
      <c r="O6" s="35">
        <v>40695</v>
      </c>
      <c r="P6" s="35">
        <v>40787</v>
      </c>
      <c r="Q6" s="35">
        <v>40878</v>
      </c>
      <c r="R6" s="35">
        <v>40969</v>
      </c>
      <c r="S6" s="35">
        <v>41061</v>
      </c>
      <c r="T6" s="35">
        <v>41153</v>
      </c>
      <c r="U6" s="35">
        <v>41244</v>
      </c>
      <c r="V6" s="35">
        <v>41334</v>
      </c>
      <c r="W6" s="35">
        <v>41426</v>
      </c>
      <c r="X6" s="35">
        <v>41518</v>
      </c>
      <c r="Y6" s="35">
        <v>41609</v>
      </c>
      <c r="Z6" s="35">
        <v>41699</v>
      </c>
      <c r="AA6" s="35">
        <v>41791</v>
      </c>
      <c r="AB6" s="35">
        <v>41883</v>
      </c>
      <c r="AC6" s="35">
        <v>41974</v>
      </c>
      <c r="AD6" s="35">
        <v>42064</v>
      </c>
      <c r="AE6" s="35">
        <v>42156</v>
      </c>
      <c r="AF6" s="35">
        <v>42248</v>
      </c>
      <c r="AG6" s="35">
        <v>42339</v>
      </c>
      <c r="AH6" s="35">
        <v>42430</v>
      </c>
      <c r="AI6" s="35">
        <v>42522</v>
      </c>
      <c r="AJ6" s="35">
        <v>42614</v>
      </c>
      <c r="AK6" s="35">
        <v>42705</v>
      </c>
      <c r="AL6" s="35">
        <v>42795</v>
      </c>
      <c r="AM6" s="35">
        <v>42887</v>
      </c>
      <c r="AN6" s="35">
        <v>42979</v>
      </c>
      <c r="AO6" s="35">
        <v>43070</v>
      </c>
      <c r="AP6" s="35">
        <v>43160</v>
      </c>
      <c r="AQ6" s="35">
        <v>43252</v>
      </c>
      <c r="AR6" s="35">
        <v>43344</v>
      </c>
      <c r="AS6" s="35">
        <v>43435</v>
      </c>
      <c r="AT6" s="35">
        <v>43525</v>
      </c>
      <c r="AU6" s="35">
        <v>43617</v>
      </c>
      <c r="AV6" s="35">
        <v>43709</v>
      </c>
      <c r="AW6" s="35">
        <v>43800</v>
      </c>
      <c r="AX6" s="35">
        <v>43891</v>
      </c>
      <c r="AY6" s="35">
        <v>43983</v>
      </c>
      <c r="AZ6" s="35">
        <v>44075</v>
      </c>
      <c r="BA6" s="35">
        <v>44166</v>
      </c>
      <c r="BB6" s="35"/>
      <c r="BC6" s="35"/>
      <c r="BD6" s="35"/>
      <c r="BE6" s="35"/>
      <c r="BF6" s="35"/>
      <c r="BG6" s="35"/>
      <c r="BH6" s="35"/>
    </row>
    <row r="7" spans="1:60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</row>
    <row r="8" spans="1:60" ht="18.75">
      <c r="A8" s="2" t="s">
        <v>2</v>
      </c>
      <c r="B8" s="2">
        <f>SUM(Données_mensuelles!B8:D8)</f>
        <v>218217</v>
      </c>
      <c r="C8" s="2">
        <f>SUM(Données_mensuelles!E8:G8)</f>
        <v>250808</v>
      </c>
      <c r="D8" s="2">
        <f>SUM(Données_mensuelles!H8:J8)</f>
        <v>299991</v>
      </c>
      <c r="E8" s="2">
        <f>SUM(Données_mensuelles!K8:M8)</f>
        <v>270163</v>
      </c>
      <c r="F8" s="2">
        <f>SUM(Données_mensuelles!N8:P8)</f>
        <v>212879</v>
      </c>
      <c r="G8" s="2">
        <f>SUM(Données_mensuelles!Q8:S8)</f>
        <v>225902</v>
      </c>
      <c r="H8" s="2">
        <f>SUM(Données_mensuelles!T8:V8)</f>
        <v>293917</v>
      </c>
      <c r="I8" s="2">
        <f>SUM(Données_mensuelles!W8:Y8)</f>
        <v>237501</v>
      </c>
      <c r="J8" s="2">
        <f>SUM(Données_mensuelles!Z8:AB8)</f>
        <v>252554.50559999997</v>
      </c>
      <c r="K8" s="2">
        <f>SUM(Données_mensuelles!AC8:AE8)</f>
        <v>271352.77760000003</v>
      </c>
      <c r="L8" s="2">
        <f>SUM(Données_mensuelles!AF8:AH8)</f>
        <v>368717.7456</v>
      </c>
      <c r="M8" s="2">
        <f>SUM(Données_mensuelles!AI8:AK8)</f>
        <v>300687.2176</v>
      </c>
      <c r="N8" s="2">
        <f>SUM(Données_mensuelles!AL8:AN8)</f>
        <v>298955.1664</v>
      </c>
      <c r="O8" s="2">
        <f>SUM(Données_mensuelles!AO8:AQ8)</f>
        <v>307899.0688</v>
      </c>
      <c r="P8" s="2">
        <f>SUM(Données_mensuelles!AR8:AT8)</f>
        <v>357415.4176</v>
      </c>
      <c r="Q8" s="2">
        <f>SUM(Données_mensuelles!AU8:AW8)</f>
        <v>289535.69759999996</v>
      </c>
      <c r="R8" s="2">
        <f>SUM(Données_mensuelles!AX8:AZ8)</f>
        <v>280335.0112</v>
      </c>
      <c r="S8" s="2">
        <f>SUM(Données_mensuelles!BA8:BC8)</f>
        <v>315769.0768</v>
      </c>
      <c r="T8" s="2">
        <f>SUM(Données_mensuelles!BD8:BF8)</f>
        <v>364955.5792</v>
      </c>
      <c r="U8" s="2">
        <f>SUM(Données_mensuelles!BG8:BI8)</f>
        <v>263648.9376</v>
      </c>
      <c r="V8" s="2">
        <f>SUM(Données_mensuelles!BJ8:BL8)</f>
        <v>281974.3264</v>
      </c>
      <c r="W8" s="2">
        <f>SUM(Données_mensuelles!BM8:BO8)</f>
        <v>310527.58400000003</v>
      </c>
      <c r="X8" s="2">
        <f>SUM(Données_mensuelles!BP8:BR8)</f>
        <v>368282.1424</v>
      </c>
      <c r="Y8" s="2">
        <f>SUM(Données_mensuelles!BS8:BU8)</f>
        <v>284693.4068</v>
      </c>
      <c r="Z8" s="2">
        <f>SUM(Données_mensuelles!BV8:BX8)</f>
        <v>299127.5984</v>
      </c>
      <c r="AA8" s="2">
        <f>SUM(Données_mensuelles!BY8:CA8)</f>
        <v>330549.028</v>
      </c>
      <c r="AB8" s="2">
        <f>SUM(Données_mensuelles!CB8:CD8)</f>
        <v>381929.7112</v>
      </c>
      <c r="AC8" s="2">
        <f>SUM(Données_mensuelles!CE8:CG8)</f>
        <v>330578.0192</v>
      </c>
      <c r="AD8" s="2">
        <f>SUM(Données_mensuelles!CH8:CJ8)</f>
        <v>306880.77839999995</v>
      </c>
      <c r="AE8" s="2">
        <f>SUM(Données_mensuelles!CK8:CM8)</f>
        <v>306148.6944</v>
      </c>
      <c r="AF8" s="2">
        <f>SUM(Données_mensuelles!CN8:CP8)</f>
        <v>373907.3576</v>
      </c>
      <c r="AG8" s="2">
        <f>SUM(Données_mensuelles!CQ8:CS8)</f>
        <v>261303.3008</v>
      </c>
      <c r="AH8" s="2">
        <f>SUM(Données_mensuelles!CT8:CV8)</f>
        <v>269036.1544</v>
      </c>
      <c r="AI8" s="2">
        <f>SUM(Données_mensuelles!CW8:CY8)</f>
        <v>272594.0688</v>
      </c>
      <c r="AJ8" s="2">
        <f>SUM(Données_mensuelles!CZ8:DB8)</f>
        <v>342879.0992</v>
      </c>
      <c r="AK8" s="2">
        <f>SUM(Données_mensuelles!DC8:DE8)</f>
        <v>264222.436</v>
      </c>
      <c r="AL8" s="2">
        <f>SUM(Données_mensuelles!DF8:DH8)</f>
        <v>298606.2184</v>
      </c>
      <c r="AM8" s="2">
        <f>SUM(Données_mensuelles!DI8:DK8)</f>
        <v>350115.6592</v>
      </c>
      <c r="AN8" s="2">
        <v>396318.03119999997</v>
      </c>
      <c r="AO8" s="2">
        <v>314704.92480000004</v>
      </c>
      <c r="AP8" s="2">
        <v>312548.9776</v>
      </c>
      <c r="AQ8" s="2">
        <v>348226.1264</v>
      </c>
      <c r="AR8" s="2">
        <v>398699.1464</v>
      </c>
      <c r="AS8" s="2">
        <v>315032.6408</v>
      </c>
      <c r="AT8" s="2">
        <v>314942.60400000005</v>
      </c>
      <c r="AU8" s="2">
        <v>333045.8304</v>
      </c>
      <c r="AV8" s="2">
        <v>409129.632</v>
      </c>
      <c r="AW8" s="2">
        <v>332072.2008</v>
      </c>
      <c r="AX8" s="2">
        <v>333017.4224</v>
      </c>
      <c r="AY8" s="2">
        <v>347805.0976</v>
      </c>
      <c r="AZ8" s="2">
        <v>418488.1672</v>
      </c>
      <c r="BA8" s="2">
        <v>360024.4304</v>
      </c>
      <c r="BB8" s="2"/>
      <c r="BC8" s="2"/>
      <c r="BD8" s="2"/>
      <c r="BE8" s="2"/>
      <c r="BF8" s="2"/>
      <c r="BG8" s="2"/>
      <c r="BH8" s="2"/>
    </row>
    <row r="9" spans="1:60" ht="18.75">
      <c r="A9" s="2" t="s">
        <v>3</v>
      </c>
      <c r="B9" s="2">
        <f>SUM(Données_mensuelles!B9:D9)</f>
        <v>69853</v>
      </c>
      <c r="C9" s="2">
        <f>SUM(Données_mensuelles!E9:G9)</f>
        <v>78570</v>
      </c>
      <c r="D9" s="2">
        <f>SUM(Données_mensuelles!H9:J9)</f>
        <v>90417</v>
      </c>
      <c r="E9" s="2">
        <f>SUM(Données_mensuelles!K9:M9)</f>
        <v>90678</v>
      </c>
      <c r="F9" s="2">
        <f>SUM(Données_mensuelles!N9:P9)</f>
        <v>89164</v>
      </c>
      <c r="G9" s="2">
        <f>SUM(Données_mensuelles!Q9:S9)</f>
        <v>99156</v>
      </c>
      <c r="H9" s="2">
        <f>SUM(Données_mensuelles!T9:V9)</f>
        <v>107628</v>
      </c>
      <c r="I9" s="2">
        <f>SUM(Données_mensuelles!W9:Y9)</f>
        <v>100320</v>
      </c>
      <c r="J9" s="2">
        <f>SUM(Données_mensuelles!Z9:AB9)</f>
        <v>113145.42079999999</v>
      </c>
      <c r="K9" s="2">
        <f>SUM(Données_mensuelles!AC9:AE9)</f>
        <v>119145.3756</v>
      </c>
      <c r="L9" s="2">
        <f>SUM(Données_mensuelles!AF9:AH9)</f>
        <v>115584.7684</v>
      </c>
      <c r="M9" s="2">
        <f>SUM(Données_mensuelles!AI9:AK9)</f>
        <v>124051.0508</v>
      </c>
      <c r="N9" s="2">
        <f>SUM(Données_mensuelles!AL9:AN9)</f>
        <v>115438.42199999999</v>
      </c>
      <c r="O9" s="2">
        <f>SUM(Données_mensuelles!AO9:AQ9)</f>
        <v>112720.79490000001</v>
      </c>
      <c r="P9" s="2">
        <f>SUM(Données_mensuelles!AR9:AT9)</f>
        <v>128178.35800000001</v>
      </c>
      <c r="Q9" s="2">
        <f>SUM(Données_mensuelles!AU9:AW9)</f>
        <v>138621.754</v>
      </c>
      <c r="R9" s="2">
        <f>SUM(Données_mensuelles!AX9:AZ9)</f>
        <v>123273.386</v>
      </c>
      <c r="S9" s="2">
        <f>SUM(Données_mensuelles!BA9:BC9)</f>
        <v>132306.06840000002</v>
      </c>
      <c r="T9" s="2">
        <f>SUM(Données_mensuelles!BD9:BF9)</f>
        <v>140002.01559999998</v>
      </c>
      <c r="U9" s="2">
        <f>SUM(Données_mensuelles!BG9:BI9)</f>
        <v>129569.5876</v>
      </c>
      <c r="V9" s="2">
        <f>SUM(Données_mensuelles!BJ9:BL9)</f>
        <v>136093.5932</v>
      </c>
      <c r="W9" s="2">
        <f>SUM(Données_mensuelles!BM9:BO9)</f>
        <v>133351.6612</v>
      </c>
      <c r="X9" s="2">
        <f>SUM(Données_mensuelles!BP9:BR9)</f>
        <v>141528.109</v>
      </c>
      <c r="Y9" s="2">
        <f>SUM(Données_mensuelles!BS9:BU9)</f>
        <v>127481.01680000001</v>
      </c>
      <c r="Z9" s="2">
        <f>SUM(Données_mensuelles!BV9:BX9)</f>
        <v>114143.918</v>
      </c>
      <c r="AA9" s="2">
        <f>SUM(Données_mensuelles!BY9:CA9)</f>
        <v>126060.9712</v>
      </c>
      <c r="AB9" s="2">
        <f>SUM(Données_mensuelles!CB9:CD9)</f>
        <v>128170.0712</v>
      </c>
      <c r="AC9" s="2">
        <f>SUM(Données_mensuelles!CE9:CG9)</f>
        <v>131745.582</v>
      </c>
      <c r="AD9" s="2">
        <f>SUM(Données_mensuelles!CH9:CJ9)</f>
        <v>116888.8388</v>
      </c>
      <c r="AE9" s="2">
        <f>SUM(Données_mensuelles!CK9:CM9)</f>
        <v>114090.32999999999</v>
      </c>
      <c r="AF9" s="2">
        <f>SUM(Données_mensuelles!CN9:CP9)</f>
        <v>127592.3744</v>
      </c>
      <c r="AG9" s="2">
        <f>SUM(Données_mensuelles!CQ9:CS9)</f>
        <v>122834.53199999999</v>
      </c>
      <c r="AH9" s="2">
        <f>SUM(Données_mensuelles!CT9:CV9)</f>
        <v>124075.2548</v>
      </c>
      <c r="AI9" s="2">
        <f>SUM(Données_mensuelles!CW9:CY9)</f>
        <v>115378.47279999999</v>
      </c>
      <c r="AJ9" s="2">
        <f>SUM(Données_mensuelles!CZ9:DB9)</f>
        <v>154210.1832</v>
      </c>
      <c r="AK9" s="2">
        <f>SUM(Données_mensuelles!DC9:DE9)</f>
        <v>140556.30800000002</v>
      </c>
      <c r="AL9" s="2">
        <f>SUM(Données_mensuelles!DF9:DH9)</f>
        <v>145106.00280000002</v>
      </c>
      <c r="AM9" s="2">
        <f>SUM(Données_mensuelles!DI9:DK9)</f>
        <v>151374.3608</v>
      </c>
      <c r="AN9" s="2">
        <v>161324.048</v>
      </c>
      <c r="AO9" s="2">
        <v>144048.2988</v>
      </c>
      <c r="AP9" s="2">
        <v>163337.494</v>
      </c>
      <c r="AQ9" s="2">
        <v>172351.9284</v>
      </c>
      <c r="AR9" s="2">
        <v>173750.2916</v>
      </c>
      <c r="AS9" s="2">
        <v>168162.356</v>
      </c>
      <c r="AT9" s="2">
        <v>143796.43839999998</v>
      </c>
      <c r="AU9" s="2">
        <v>154367.1194</v>
      </c>
      <c r="AV9" s="2">
        <v>205153.0896</v>
      </c>
      <c r="AW9" s="2">
        <v>189356.6776</v>
      </c>
      <c r="AX9" s="2">
        <v>195826.4812</v>
      </c>
      <c r="AY9" s="2">
        <v>192832.986</v>
      </c>
      <c r="AZ9" s="2">
        <v>224235.22999999998</v>
      </c>
      <c r="BA9" s="2">
        <v>188081.50400000002</v>
      </c>
      <c r="BB9" s="2"/>
      <c r="BC9" s="2"/>
      <c r="BD9" s="2"/>
      <c r="BE9" s="2"/>
      <c r="BF9" s="2"/>
      <c r="BG9" s="2"/>
      <c r="BH9" s="2"/>
    </row>
    <row r="10" spans="1:60" ht="18.75">
      <c r="A10" s="2" t="s">
        <v>4</v>
      </c>
      <c r="B10" s="2">
        <f>SUM(Données_mensuelles!B10:D10)</f>
        <v>59412</v>
      </c>
      <c r="C10" s="2">
        <f>SUM(Données_mensuelles!E10:G10)</f>
        <v>66027</v>
      </c>
      <c r="D10" s="2">
        <f>SUM(Données_mensuelles!H10:J10)</f>
        <v>83476</v>
      </c>
      <c r="E10" s="2">
        <f>SUM(Données_mensuelles!K10:M10)</f>
        <v>76062</v>
      </c>
      <c r="F10" s="2">
        <f>SUM(Données_mensuelles!N10:P10)</f>
        <v>67950</v>
      </c>
      <c r="G10" s="2">
        <f>SUM(Données_mensuelles!Q10:S10)</f>
        <v>66092</v>
      </c>
      <c r="H10" s="2">
        <f>SUM(Données_mensuelles!T10:V10)</f>
        <v>83880</v>
      </c>
      <c r="I10" s="2">
        <f>SUM(Données_mensuelles!W10:Y10)</f>
        <v>69141</v>
      </c>
      <c r="J10" s="2">
        <f>SUM(Données_mensuelles!Z10:AB10)</f>
        <v>81010.456</v>
      </c>
      <c r="K10" s="2">
        <f>SUM(Données_mensuelles!AC10:AE10)</f>
        <v>77579.216</v>
      </c>
      <c r="L10" s="2">
        <f>SUM(Données_mensuelles!AF10:AH10)</f>
        <v>78692.544</v>
      </c>
      <c r="M10" s="2">
        <f>SUM(Données_mensuelles!AI10:AK10)</f>
        <v>82654.374</v>
      </c>
      <c r="N10" s="2">
        <f>SUM(Données_mensuelles!AL10:AN10)</f>
        <v>70837.2</v>
      </c>
      <c r="O10" s="2">
        <f>SUM(Données_mensuelles!AO10:AQ10)</f>
        <v>75528.144</v>
      </c>
      <c r="P10" s="2">
        <f>SUM(Données_mensuelles!AR10:AT10)</f>
        <v>106550.28</v>
      </c>
      <c r="Q10" s="2">
        <f>SUM(Données_mensuelles!AU10:AW10)</f>
        <v>78983.20800000001</v>
      </c>
      <c r="R10" s="2">
        <f>SUM(Données_mensuelles!AX10:AZ10)</f>
        <v>77277.096</v>
      </c>
      <c r="S10" s="2">
        <f>SUM(Données_mensuelles!BA10:BC10)</f>
        <v>58902.102</v>
      </c>
      <c r="T10" s="2">
        <f>SUM(Données_mensuelles!BD10:BF10)</f>
        <v>77881.503</v>
      </c>
      <c r="U10" s="2">
        <f>SUM(Données_mensuelles!BG10:BI10)</f>
        <v>77458.17599999999</v>
      </c>
      <c r="V10" s="2">
        <f>SUM(Données_mensuelles!BJ10:BL10)</f>
        <v>87335.424</v>
      </c>
      <c r="W10" s="2">
        <f>SUM(Données_mensuelles!BM10:BO10)</f>
        <v>90804.67199999999</v>
      </c>
      <c r="X10" s="2">
        <f>SUM(Données_mensuelles!BP10:BR10)</f>
        <v>101785.39199999999</v>
      </c>
      <c r="Y10" s="2">
        <f>SUM(Données_mensuelles!BS10:BU10)</f>
        <v>80044.848</v>
      </c>
      <c r="Z10" s="2">
        <f>SUM(Données_mensuelles!BV10:BX10)</f>
        <v>78113.88</v>
      </c>
      <c r="AA10" s="2">
        <f>SUM(Données_mensuelles!BY10:CA10)</f>
        <v>98477.06399999998</v>
      </c>
      <c r="AB10" s="2">
        <f>SUM(Données_mensuelles!CB10:CD10)</f>
        <v>104607.792</v>
      </c>
      <c r="AC10" s="2">
        <f>SUM(Données_mensuelles!CE10:CG10)</f>
        <v>87988.176</v>
      </c>
      <c r="AD10" s="2">
        <f>SUM(Données_mensuelles!CH10:CJ10)</f>
        <v>83319.12000000001</v>
      </c>
      <c r="AE10" s="2">
        <f>SUM(Données_mensuelles!CK10:CM10)</f>
        <v>70334.352</v>
      </c>
      <c r="AF10" s="2">
        <f>SUM(Données_mensuelles!CN10:CP10)</f>
        <v>102709.44</v>
      </c>
      <c r="AG10" s="2">
        <f>SUM(Données_mensuelles!CQ10:CS10)</f>
        <v>75893.988</v>
      </c>
      <c r="AH10" s="2">
        <f>SUM(Données_mensuelles!CT10:CV10)</f>
        <v>89156.52</v>
      </c>
      <c r="AI10" s="2">
        <f>SUM(Données_mensuelles!CW10:CY10)</f>
        <v>96386.256</v>
      </c>
      <c r="AJ10" s="2">
        <f>SUM(Données_mensuelles!CZ10:DB10)</f>
        <v>119648.664</v>
      </c>
      <c r="AK10" s="2">
        <f>SUM(Données_mensuelles!DC10:DE10)</f>
        <v>92077.488</v>
      </c>
      <c r="AL10" s="2">
        <f>SUM(Données_mensuelles!DF10:DH10)</f>
        <v>78634.272</v>
      </c>
      <c r="AM10" s="2">
        <f>SUM(Données_mensuelles!DI10:DK10)</f>
        <v>90214.10399999999</v>
      </c>
      <c r="AN10" s="2">
        <v>110802.384</v>
      </c>
      <c r="AO10" s="2">
        <v>87187.704</v>
      </c>
      <c r="AP10" s="2">
        <v>90953.3088</v>
      </c>
      <c r="AQ10" s="2">
        <v>91743.04800000001</v>
      </c>
      <c r="AR10" s="2">
        <v>120671.44080000001</v>
      </c>
      <c r="AS10" s="2">
        <v>95398.1784</v>
      </c>
      <c r="AT10" s="2">
        <v>99621.5328</v>
      </c>
      <c r="AU10" s="2">
        <v>107149.69440000001</v>
      </c>
      <c r="AV10" s="2">
        <v>118978.7688</v>
      </c>
      <c r="AW10" s="2">
        <v>90243.02160000001</v>
      </c>
      <c r="AX10" s="2">
        <v>70706.8752</v>
      </c>
      <c r="AY10" s="2">
        <v>82365.0972</v>
      </c>
      <c r="AZ10" s="2">
        <v>123637.8126</v>
      </c>
      <c r="BA10" s="2">
        <v>92630.8686</v>
      </c>
      <c r="BB10" s="2"/>
      <c r="BC10" s="2"/>
      <c r="BD10" s="2"/>
      <c r="BE10" s="2"/>
      <c r="BF10" s="2"/>
      <c r="BG10" s="2"/>
      <c r="BH10" s="2"/>
    </row>
    <row r="11" spans="1:60" ht="18.75">
      <c r="A11" s="2" t="s">
        <v>5</v>
      </c>
      <c r="B11" s="2">
        <f>SUM(Données_mensuelles!B11:D11)</f>
        <v>0</v>
      </c>
      <c r="C11" s="2">
        <f>SUM(Données_mensuelles!E11:G11)</f>
        <v>0</v>
      </c>
      <c r="D11" s="2">
        <f>SUM(Données_mensuelles!H11:J11)</f>
        <v>0</v>
      </c>
      <c r="E11" s="2">
        <f>SUM(Données_mensuelles!K11:M11)</f>
        <v>0</v>
      </c>
      <c r="F11" s="2">
        <f>SUM(Données_mensuelles!N11:P11)</f>
        <v>0</v>
      </c>
      <c r="G11" s="2">
        <f>SUM(Données_mensuelles!Q11:S11)</f>
        <v>0</v>
      </c>
      <c r="H11" s="2">
        <f>SUM(Données_mensuelles!T11:V11)</f>
        <v>0</v>
      </c>
      <c r="I11" s="2">
        <f>SUM(Données_mensuelles!W11:Y11)</f>
        <v>0</v>
      </c>
      <c r="J11" s="2">
        <f>SUM(Données_mensuelles!Z11:AB11)</f>
        <v>0</v>
      </c>
      <c r="K11" s="2">
        <f>SUM(Données_mensuelles!AC11:AE11)</f>
        <v>0</v>
      </c>
      <c r="L11" s="2">
        <f>SUM(Données_mensuelles!AF11:AH11)</f>
        <v>0</v>
      </c>
      <c r="M11" s="2">
        <f>SUM(Données_mensuelles!AI11:AK11)</f>
        <v>0</v>
      </c>
      <c r="N11" s="2">
        <f>SUM(Données_mensuelles!AL11:AN11)</f>
        <v>0</v>
      </c>
      <c r="O11" s="2">
        <f>SUM(Données_mensuelles!AO11:AQ11)</f>
        <v>0</v>
      </c>
      <c r="P11" s="2">
        <f>SUM(Données_mensuelles!AR11:AT11)</f>
        <v>0</v>
      </c>
      <c r="Q11" s="2">
        <f>SUM(Données_mensuelles!AU11:AW11)</f>
        <v>0</v>
      </c>
      <c r="R11" s="2">
        <f>SUM(Données_mensuelles!AX11:AZ11)</f>
        <v>0</v>
      </c>
      <c r="S11" s="2">
        <f>SUM(Données_mensuelles!BA11:BC11)</f>
        <v>0</v>
      </c>
      <c r="T11" s="2">
        <f>SUM(Données_mensuelles!BD11:BF11)</f>
        <v>0</v>
      </c>
      <c r="U11" s="2">
        <f>SUM(Données_mensuelles!BG11:BI11)</f>
        <v>0</v>
      </c>
      <c r="V11" s="2">
        <f>SUM(Données_mensuelles!BJ11:BL11)</f>
        <v>0</v>
      </c>
      <c r="W11" s="2">
        <f>SUM(Données_mensuelles!BM11:BO11)</f>
        <v>0</v>
      </c>
      <c r="X11" s="2">
        <f>SUM(Données_mensuelles!BP11:BR11)</f>
        <v>0</v>
      </c>
      <c r="Y11" s="2">
        <f>SUM(Données_mensuelles!BS11:BU11)</f>
        <v>0</v>
      </c>
      <c r="Z11" s="2">
        <f>SUM(Données_mensuelles!BV11:BX11)</f>
        <v>0</v>
      </c>
      <c r="AA11" s="2">
        <f>SUM(Données_mensuelles!BY11:CA11)</f>
        <v>0</v>
      </c>
      <c r="AB11" s="2">
        <f>SUM(Données_mensuelles!CB11:CD11)</f>
        <v>0</v>
      </c>
      <c r="AC11" s="2">
        <f>SUM(Données_mensuelles!CE11:CG11)</f>
        <v>0</v>
      </c>
      <c r="AD11" s="2">
        <f>SUM(Données_mensuelles!CH11:CJ11)</f>
        <v>0</v>
      </c>
      <c r="AE11" s="2">
        <f>SUM(Données_mensuelles!CK11:CM11)</f>
        <v>0</v>
      </c>
      <c r="AF11" s="2">
        <f>SUM(Données_mensuelles!CN11:CP11)</f>
        <v>0</v>
      </c>
      <c r="AG11" s="2">
        <f>SUM(Données_mensuelles!CQ11:CS11)</f>
        <v>0</v>
      </c>
      <c r="AH11" s="2">
        <f>SUM(Données_mensuelles!CT11:CV11)</f>
        <v>0</v>
      </c>
      <c r="AI11" s="2">
        <f>SUM(Données_mensuelles!CW11:CY11)</f>
        <v>0</v>
      </c>
      <c r="AJ11" s="2">
        <f>SUM(Données_mensuelles!CZ11:DB11)</f>
        <v>0</v>
      </c>
      <c r="AK11" s="2">
        <f>SUM(Données_mensuelles!DC11:DE11)</f>
        <v>0</v>
      </c>
      <c r="AL11" s="2">
        <f>SUM(Données_mensuelles!DF11:DH11)</f>
        <v>0</v>
      </c>
      <c r="AM11" s="2">
        <f>SUM(Données_mensuelles!DI11:DK11)</f>
        <v>0</v>
      </c>
      <c r="AN11" s="2">
        <f>SUM(Données_mensuelles!DJ11:DL11)</f>
        <v>0</v>
      </c>
      <c r="AO11" s="2">
        <f>SUM(Données_mensuelles!DK11:DM11)</f>
        <v>0</v>
      </c>
      <c r="AP11" s="2">
        <f>SUM(Données_mensuelles!DL11:DN11)</f>
        <v>0</v>
      </c>
      <c r="AQ11" s="2">
        <f>SUM(Données_mensuelles!DM11:DO11)</f>
        <v>0</v>
      </c>
      <c r="AR11" s="2">
        <f>SUM(Données_mensuelles!DN11:DP11)</f>
        <v>0</v>
      </c>
      <c r="AS11" s="2">
        <v>0</v>
      </c>
      <c r="AT11" s="2">
        <v>0</v>
      </c>
      <c r="AU11" s="2">
        <v>0</v>
      </c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8.75">
      <c r="A12" s="2" t="s">
        <v>38</v>
      </c>
      <c r="B12" s="2">
        <f>SUM(Données_mensuelles!B12:D12)</f>
        <v>0</v>
      </c>
      <c r="C12" s="2">
        <f>SUM(Données_mensuelles!E12:G12)</f>
        <v>0</v>
      </c>
      <c r="D12" s="2">
        <f>SUM(Données_mensuelles!H12:J12)</f>
        <v>0</v>
      </c>
      <c r="E12" s="2">
        <f>SUM(Données_mensuelles!K12:M12)</f>
        <v>0</v>
      </c>
      <c r="F12" s="2">
        <f>SUM(Données_mensuelles!N12:P12)</f>
        <v>0</v>
      </c>
      <c r="G12" s="2">
        <f>SUM(Données_mensuelles!Q12:S12)</f>
        <v>0</v>
      </c>
      <c r="H12" s="2">
        <f>SUM(Données_mensuelles!T12:V12)</f>
        <v>0</v>
      </c>
      <c r="I12" s="2">
        <f>SUM(Données_mensuelles!W12:Y12)</f>
        <v>0</v>
      </c>
      <c r="J12" s="2">
        <f>SUM(Données_mensuelles!Z12:AB12)</f>
        <v>0</v>
      </c>
      <c r="K12" s="2">
        <f>SUM(Données_mensuelles!AC12:AE12)</f>
        <v>0</v>
      </c>
      <c r="L12" s="2">
        <f>SUM(Données_mensuelles!AF12:AH12)</f>
        <v>0</v>
      </c>
      <c r="M12" s="2">
        <f>SUM(Données_mensuelles!AI12:AK12)</f>
        <v>0</v>
      </c>
      <c r="N12" s="2">
        <f>SUM(Données_mensuelles!AL12:AN12)</f>
        <v>0</v>
      </c>
      <c r="O12" s="2">
        <f>SUM(Données_mensuelles!AO12:AQ12)</f>
        <v>0</v>
      </c>
      <c r="P12" s="2">
        <f>SUM(Données_mensuelles!AR12:AT12)</f>
        <v>0</v>
      </c>
      <c r="Q12" s="2">
        <f>SUM(Données_mensuelles!AU12:AW12)</f>
        <v>0</v>
      </c>
      <c r="R12" s="2">
        <f>SUM(Données_mensuelles!AX12:AZ12)</f>
        <v>0</v>
      </c>
      <c r="S12" s="2">
        <f>SUM(Données_mensuelles!BA12:BC12)</f>
        <v>0</v>
      </c>
      <c r="T12" s="2">
        <f>SUM(Données_mensuelles!BD12:BF12)</f>
        <v>0</v>
      </c>
      <c r="U12" s="2">
        <f>SUM(Données_mensuelles!BG12:BI12)</f>
        <v>0</v>
      </c>
      <c r="V12" s="2">
        <f>SUM(Données_mensuelles!BJ12:BL12)</f>
        <v>0</v>
      </c>
      <c r="W12" s="2">
        <f>SUM(Données_mensuelles!BM12:BO12)</f>
        <v>0</v>
      </c>
      <c r="X12" s="2">
        <f>SUM(Données_mensuelles!BP12:BR12)</f>
        <v>0</v>
      </c>
      <c r="Y12" s="2">
        <f>SUM(Données_mensuelles!BS12:BU12)</f>
        <v>0</v>
      </c>
      <c r="Z12" s="2">
        <f>SUM(Données_mensuelles!BV12:BX12)</f>
        <v>0</v>
      </c>
      <c r="AA12" s="2">
        <f>SUM(Données_mensuelles!BY12:CA12)</f>
        <v>0</v>
      </c>
      <c r="AB12" s="2">
        <f>SUM(Données_mensuelles!CB12:CD12)</f>
        <v>0</v>
      </c>
      <c r="AC12" s="2">
        <f>SUM(Données_mensuelles!CE12:CG12)</f>
        <v>0</v>
      </c>
      <c r="AD12" s="2">
        <f>SUM(Données_mensuelles!CH12:CJ12)</f>
        <v>0</v>
      </c>
      <c r="AE12" s="2">
        <f>SUM(Données_mensuelles!CK12:CM12)</f>
        <v>0</v>
      </c>
      <c r="AF12" s="2">
        <f>SUM(Données_mensuelles!CN12:CP12)</f>
        <v>0</v>
      </c>
      <c r="AG12" s="2">
        <f>SUM(Données_mensuelles!CQ12:CS12)</f>
        <v>0</v>
      </c>
      <c r="AH12" s="2">
        <f>SUM(Données_mensuelles!CT12:CV12)</f>
        <v>0</v>
      </c>
      <c r="AI12" s="2">
        <f>SUM(Données_mensuelles!CW12:CY12)</f>
        <v>0</v>
      </c>
      <c r="AJ12" s="2">
        <f>SUM(Données_mensuelles!CZ12:DB12)</f>
        <v>0</v>
      </c>
      <c r="AK12" s="2">
        <f>SUM(Données_mensuelles!DC12:DE12)</f>
        <v>0</v>
      </c>
      <c r="AL12" s="2">
        <f>SUM(Données_mensuelles!DF12:DH12)</f>
        <v>0</v>
      </c>
      <c r="AM12" s="2">
        <f>SUM(Données_mensuelles!DI12:DK12)</f>
        <v>0</v>
      </c>
      <c r="AN12" s="2">
        <f>SUM(Données_mensuelles!DJ12:DL12)</f>
        <v>0</v>
      </c>
      <c r="AO12" s="2">
        <f>SUM(Données_mensuelles!DK12:DM12)</f>
        <v>0</v>
      </c>
      <c r="AP12" s="2">
        <f>SUM(Données_mensuelles!DL12:DN12)</f>
        <v>0</v>
      </c>
      <c r="AQ12" s="2">
        <f>SUM(Données_mensuelles!DM12:DO12)</f>
        <v>0</v>
      </c>
      <c r="AR12" s="2">
        <f>SUM(Données_mensuelles!DN12:DP12)</f>
        <v>0</v>
      </c>
      <c r="AS12" s="2">
        <v>0</v>
      </c>
      <c r="AT12" s="2">
        <v>0</v>
      </c>
      <c r="AU12" s="2">
        <v>0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8.75">
      <c r="A13" s="2" t="s">
        <v>7</v>
      </c>
      <c r="B13" s="2">
        <f>SUM(Données_mensuelles!B13:D13)</f>
        <v>0</v>
      </c>
      <c r="C13" s="2">
        <f>SUM(Données_mensuelles!E13:G13)</f>
        <v>0</v>
      </c>
      <c r="D13" s="2">
        <f>SUM(Données_mensuelles!H13:J13)</f>
        <v>0</v>
      </c>
      <c r="E13" s="2">
        <f>SUM(Données_mensuelles!K13:M13)</f>
        <v>0</v>
      </c>
      <c r="F13" s="2">
        <f>SUM(Données_mensuelles!N13:P13)</f>
        <v>0</v>
      </c>
      <c r="G13" s="2">
        <f>SUM(Données_mensuelles!Q13:S13)</f>
        <v>0</v>
      </c>
      <c r="H13" s="2">
        <f>SUM(Données_mensuelles!T13:V13)</f>
        <v>9900.7</v>
      </c>
      <c r="I13" s="2">
        <f>SUM(Données_mensuelles!W13:Y13)</f>
        <v>4413.4</v>
      </c>
      <c r="J13" s="2">
        <f>SUM(Données_mensuelles!Z13:AB13)</f>
        <v>0</v>
      </c>
      <c r="K13" s="2">
        <f>SUM(Données_mensuelles!AC13:AE13)</f>
        <v>0</v>
      </c>
      <c r="L13" s="2">
        <f>SUM(Données_mensuelles!AF13:AH13)</f>
        <v>10465.099999999999</v>
      </c>
      <c r="M13" s="2">
        <f>SUM(Données_mensuelles!AI13:AK13)</f>
        <v>8471.85</v>
      </c>
      <c r="N13" s="2">
        <f>SUM(Données_mensuelles!AL13:AN13)</f>
        <v>0</v>
      </c>
      <c r="O13" s="2">
        <f>SUM(Données_mensuelles!AO13:AQ13)</f>
        <v>1340.45</v>
      </c>
      <c r="P13" s="2">
        <f>SUM(Données_mensuelles!AR13:AT13)</f>
        <v>11283.05</v>
      </c>
      <c r="Q13" s="2">
        <f>SUM(Données_mensuelles!AU13:AW13)</f>
        <v>8064.3</v>
      </c>
      <c r="R13" s="2">
        <f>SUM(Données_mensuelles!AX13:AZ13)</f>
        <v>0</v>
      </c>
      <c r="S13" s="2">
        <f>SUM(Données_mensuelles!BA13:BC13)</f>
        <v>1926.15</v>
      </c>
      <c r="T13" s="2">
        <f>SUM(Données_mensuelles!BD13:BF13)</f>
        <v>11898.2</v>
      </c>
      <c r="U13" s="2">
        <f>SUM(Données_mensuelles!BG13:BI13)</f>
        <v>9344.05</v>
      </c>
      <c r="V13" s="2">
        <f>SUM(Données_mensuelles!BJ13:BL13)</f>
        <v>0</v>
      </c>
      <c r="W13" s="2">
        <f>SUM(Données_mensuelles!BM13:BO13)</f>
        <v>4429.650000000001</v>
      </c>
      <c r="X13" s="2">
        <f>SUM(Données_mensuelles!BP13:BR13)</f>
        <v>13090.4</v>
      </c>
      <c r="Y13" s="2">
        <f>SUM(Données_mensuelles!BS13:BU13)</f>
        <v>8300.6</v>
      </c>
      <c r="Z13" s="2">
        <f>SUM(Données_mensuelles!BV13:BX13)</f>
        <v>0</v>
      </c>
      <c r="AA13" s="2">
        <f>SUM(Données_mensuelles!BY13:CA13)</f>
        <v>2699.85</v>
      </c>
      <c r="AB13" s="2">
        <f>SUM(Données_mensuelles!CB13:CD13)</f>
        <v>13066.15</v>
      </c>
      <c r="AC13" s="2">
        <f>SUM(Données_mensuelles!CE13:CG13)</f>
        <v>5777.2</v>
      </c>
      <c r="AD13" s="2">
        <f>SUM(Données_mensuelles!CH13:CJ13)</f>
        <v>0</v>
      </c>
      <c r="AE13" s="2">
        <f>SUM(Données_mensuelles!CK13:CM13)</f>
        <v>903.85</v>
      </c>
      <c r="AF13" s="2">
        <f>SUM(Données_mensuelles!CN13:CP13)</f>
        <v>13125.499999999998</v>
      </c>
      <c r="AG13" s="2">
        <f>SUM(Données_mensuelles!CQ13:CS13)</f>
        <v>8968.1</v>
      </c>
      <c r="AH13" s="2">
        <f>SUM(Données_mensuelles!CT13:CV13)</f>
        <v>0</v>
      </c>
      <c r="AI13" s="2">
        <f>SUM(Données_mensuelles!CW13:CY13)</f>
        <v>1738.35</v>
      </c>
      <c r="AJ13" s="2">
        <f>SUM(Données_mensuelles!CZ13:DB13)</f>
        <v>12873.85</v>
      </c>
      <c r="AK13" s="2">
        <f>SUM(Données_mensuelles!DC13:DE13)</f>
        <v>9043.460000000001</v>
      </c>
      <c r="AL13" s="2">
        <f>SUM(Données_mensuelles!DF13:DH13)</f>
        <v>0</v>
      </c>
      <c r="AM13" s="2">
        <f>SUM(Données_mensuelles!DI13:DK13)</f>
        <v>1911.25</v>
      </c>
      <c r="AN13" s="2">
        <v>11763.349999999999</v>
      </c>
      <c r="AO13" s="2">
        <v>8265.5</v>
      </c>
      <c r="AP13" s="2">
        <v>0</v>
      </c>
      <c r="AQ13" s="2">
        <v>187.85</v>
      </c>
      <c r="AR13" s="2">
        <v>12566.3</v>
      </c>
      <c r="AS13" s="2">
        <v>6780.35</v>
      </c>
      <c r="AT13" s="2">
        <v>0</v>
      </c>
      <c r="AU13" s="2">
        <v>347.75</v>
      </c>
      <c r="AV13" s="2">
        <v>11627.8</v>
      </c>
      <c r="AW13" s="2">
        <v>6598.849999999999</v>
      </c>
      <c r="AX13" s="2">
        <v>0</v>
      </c>
      <c r="AY13" s="2">
        <v>588.75</v>
      </c>
      <c r="AZ13" s="2">
        <v>13130.35</v>
      </c>
      <c r="BA13" s="2">
        <v>6716.5</v>
      </c>
      <c r="BB13" s="2"/>
      <c r="BC13" s="2"/>
      <c r="BD13" s="2"/>
      <c r="BE13" s="2"/>
      <c r="BF13" s="2"/>
      <c r="BG13" s="2"/>
      <c r="BH13" s="2"/>
    </row>
    <row r="14" spans="1:60" ht="18.75">
      <c r="A14" s="2" t="s">
        <v>8</v>
      </c>
      <c r="B14" s="2">
        <f>SUM(Données_mensuelles!B14:D14)</f>
        <v>11315</v>
      </c>
      <c r="C14" s="2">
        <f>SUM(Données_mensuelles!E14:G14)</f>
        <v>4095</v>
      </c>
      <c r="D14" s="2">
        <f>SUM(Données_mensuelles!H14:J14)</f>
        <v>4835</v>
      </c>
      <c r="E14" s="2">
        <f>SUM(Données_mensuelles!K14:M14)</f>
        <v>13305</v>
      </c>
      <c r="F14" s="2">
        <f>SUM(Données_mensuelles!N14:P14)</f>
        <v>12765</v>
      </c>
      <c r="G14" s="2">
        <f>SUM(Données_mensuelles!Q14:S14)</f>
        <v>8240</v>
      </c>
      <c r="H14" s="2">
        <f>SUM(Données_mensuelles!T14:V14)</f>
        <v>5845</v>
      </c>
      <c r="I14" s="2">
        <f>SUM(Données_mensuelles!W14:Y14)</f>
        <v>4678</v>
      </c>
      <c r="J14" s="2">
        <f>SUM(Données_mensuelles!Z14:AB14)</f>
        <v>5260</v>
      </c>
      <c r="K14" s="2">
        <f>SUM(Données_mensuelles!AC14:AE14)</f>
        <v>4943</v>
      </c>
      <c r="L14" s="2">
        <f>SUM(Données_mensuelles!AF14:AH14)</f>
        <v>7713</v>
      </c>
      <c r="M14" s="2">
        <f>SUM(Données_mensuelles!AI14:AK14)</f>
        <v>8585</v>
      </c>
      <c r="N14" s="2">
        <f>SUM(Données_mensuelles!AL14:AN14)</f>
        <v>14715</v>
      </c>
      <c r="O14" s="2">
        <f>SUM(Données_mensuelles!AO14:AQ14)</f>
        <v>8710</v>
      </c>
      <c r="P14" s="2">
        <f>SUM(Données_mensuelles!AR14:AT14)</f>
        <v>7715</v>
      </c>
      <c r="Q14" s="2">
        <f>SUM(Données_mensuelles!AU14:AW14)</f>
        <v>12415</v>
      </c>
      <c r="R14" s="2">
        <f>SUM(Données_mensuelles!AX14:AZ14)</f>
        <v>16765</v>
      </c>
      <c r="S14" s="2">
        <f>SUM(Données_mensuelles!BA14:BC14)</f>
        <v>9745</v>
      </c>
      <c r="T14" s="2">
        <f>SUM(Données_mensuelles!BD14:BF14)</f>
        <v>4635</v>
      </c>
      <c r="U14" s="2">
        <f>SUM(Données_mensuelles!BG14:BI14)</f>
        <v>16645</v>
      </c>
      <c r="V14" s="2">
        <f>SUM(Données_mensuelles!BJ14:BL14)</f>
        <v>13940</v>
      </c>
      <c r="W14" s="2">
        <f>SUM(Données_mensuelles!BM14:BO14)</f>
        <v>10356</v>
      </c>
      <c r="X14" s="2">
        <f>SUM(Données_mensuelles!BP14:BR14)</f>
        <v>8460</v>
      </c>
      <c r="Y14" s="2">
        <f>SUM(Données_mensuelles!BS14:BU14)</f>
        <v>5345</v>
      </c>
      <c r="Z14" s="2">
        <f>SUM(Données_mensuelles!BV14:BX14)</f>
        <v>4360</v>
      </c>
      <c r="AA14" s="2">
        <f>SUM(Données_mensuelles!BY14:CA14)</f>
        <v>4340</v>
      </c>
      <c r="AB14" s="2">
        <f>SUM(Données_mensuelles!CB14:CD14)</f>
        <v>4438</v>
      </c>
      <c r="AC14" s="2">
        <f>SUM(Données_mensuelles!CE14:CG14)</f>
        <v>5010</v>
      </c>
      <c r="AD14" s="2">
        <f>SUM(Données_mensuelles!CH14:CJ14)</f>
        <v>3695</v>
      </c>
      <c r="AE14" s="2">
        <f>SUM(Données_mensuelles!CK14:CM14)</f>
        <v>4315</v>
      </c>
      <c r="AF14" s="2">
        <f>SUM(Données_mensuelles!CN14:CP14)</f>
        <v>7720</v>
      </c>
      <c r="AG14" s="2">
        <f>SUM(Données_mensuelles!CQ14:CS14)</f>
        <v>5630</v>
      </c>
      <c r="AH14" s="2">
        <f>SUM(Données_mensuelles!CT14:CV14)</f>
        <v>4315</v>
      </c>
      <c r="AI14" s="2">
        <f>SUM(Données_mensuelles!CW14:CY14)</f>
        <v>7700</v>
      </c>
      <c r="AJ14" s="2">
        <f>SUM(Données_mensuelles!CZ14:DB14)</f>
        <v>18400</v>
      </c>
      <c r="AK14" s="2">
        <f>SUM(Données_mensuelles!DC14:DE14)</f>
        <v>10865</v>
      </c>
      <c r="AL14" s="2">
        <f>SUM(Données_mensuelles!DF14:DH14)</f>
        <v>9690</v>
      </c>
      <c r="AM14" s="2">
        <f>SUM(Données_mensuelles!DI14:DK14)</f>
        <v>4450</v>
      </c>
      <c r="AN14" s="2">
        <v>1060</v>
      </c>
      <c r="AO14" s="2">
        <v>3605</v>
      </c>
      <c r="AP14" s="2">
        <v>3040</v>
      </c>
      <c r="AQ14" s="2">
        <v>3440</v>
      </c>
      <c r="AR14" s="2">
        <v>3635</v>
      </c>
      <c r="AS14" s="2">
        <v>5570</v>
      </c>
      <c r="AT14" s="2">
        <v>5105</v>
      </c>
      <c r="AU14" s="2">
        <v>7105</v>
      </c>
      <c r="AV14" s="2">
        <v>3490</v>
      </c>
      <c r="AW14" s="2">
        <v>2315</v>
      </c>
      <c r="AX14" s="2">
        <v>2410</v>
      </c>
      <c r="AY14" s="2">
        <v>5405</v>
      </c>
      <c r="AZ14" s="2">
        <v>4455</v>
      </c>
      <c r="BA14" s="2">
        <v>5540</v>
      </c>
      <c r="BB14" s="2"/>
      <c r="BC14" s="2"/>
      <c r="BD14" s="2"/>
      <c r="BE14" s="2"/>
      <c r="BF14" s="2"/>
      <c r="BG14" s="2"/>
      <c r="BH14" s="2"/>
    </row>
    <row r="15" spans="1:60" ht="18.75">
      <c r="A15" s="2" t="s">
        <v>9</v>
      </c>
      <c r="B15" s="2">
        <f>SUM(Données_mensuelles!B15:D15)</f>
        <v>0</v>
      </c>
      <c r="C15" s="2">
        <f>SUM(Données_mensuelles!E15:G15)</f>
        <v>0</v>
      </c>
      <c r="D15" s="2">
        <f>SUM(Données_mensuelles!H15:J15)</f>
        <v>0</v>
      </c>
      <c r="E15" s="2">
        <f>SUM(Données_mensuelles!K15:M15)</f>
        <v>0</v>
      </c>
      <c r="F15" s="2">
        <f>SUM(Données_mensuelles!N15:P15)</f>
        <v>0</v>
      </c>
      <c r="G15" s="2">
        <f>SUM(Données_mensuelles!Q15:S15)</f>
        <v>0</v>
      </c>
      <c r="H15" s="2">
        <f>SUM(Données_mensuelles!T15:V15)</f>
        <v>0</v>
      </c>
      <c r="I15" s="2">
        <f>SUM(Données_mensuelles!W15:Y15)</f>
        <v>0</v>
      </c>
      <c r="J15" s="2">
        <f>SUM(Données_mensuelles!Z15:AB15)</f>
        <v>0</v>
      </c>
      <c r="K15" s="2">
        <f>SUM(Données_mensuelles!AC15:AE15)</f>
        <v>0</v>
      </c>
      <c r="L15" s="2">
        <f>SUM(Données_mensuelles!AF15:AH15)</f>
        <v>0</v>
      </c>
      <c r="M15" s="2">
        <f>SUM(Données_mensuelles!AI15:AK15)</f>
        <v>0</v>
      </c>
      <c r="N15" s="2">
        <f>SUM(Données_mensuelles!AL15:AN15)</f>
        <v>0</v>
      </c>
      <c r="O15" s="2">
        <f>SUM(Données_mensuelles!AO15:AQ15)</f>
        <v>0</v>
      </c>
      <c r="P15" s="2">
        <f>SUM(Données_mensuelles!AR15:AT15)</f>
        <v>0</v>
      </c>
      <c r="Q15" s="2">
        <f>SUM(Données_mensuelles!AU15:AW15)</f>
        <v>0</v>
      </c>
      <c r="R15" s="2">
        <f>SUM(Données_mensuelles!AX15:AZ15)</f>
        <v>0</v>
      </c>
      <c r="S15" s="2">
        <f>SUM(Données_mensuelles!BA15:BC15)</f>
        <v>0</v>
      </c>
      <c r="T15" s="2">
        <f>SUM(Données_mensuelles!BD15:BF15)</f>
        <v>0</v>
      </c>
      <c r="U15" s="2">
        <f>SUM(Données_mensuelles!BG15:BI15)</f>
        <v>0</v>
      </c>
      <c r="V15" s="2">
        <f>SUM(Données_mensuelles!BJ15:BL15)</f>
        <v>0</v>
      </c>
      <c r="W15" s="2">
        <f>SUM(Données_mensuelles!BM15:BO15)</f>
        <v>0</v>
      </c>
      <c r="X15" s="2">
        <f>SUM(Données_mensuelles!BP15:BR15)</f>
        <v>0</v>
      </c>
      <c r="Y15" s="2">
        <f>SUM(Données_mensuelles!BS15:BU15)</f>
        <v>0</v>
      </c>
      <c r="Z15" s="2">
        <f>SUM(Données_mensuelles!BV15:BX15)</f>
        <v>0</v>
      </c>
      <c r="AA15" s="2">
        <f>SUM(Données_mensuelles!BY15:CA15)</f>
        <v>0</v>
      </c>
      <c r="AB15" s="2">
        <f>SUM(Données_mensuelles!CB15:CD15)</f>
        <v>0</v>
      </c>
      <c r="AC15" s="2">
        <f>SUM(Données_mensuelles!CE15:CG15)</f>
        <v>0</v>
      </c>
      <c r="AD15" s="2">
        <f>SUM(Données_mensuelles!CH15:CJ15)</f>
        <v>0</v>
      </c>
      <c r="AE15" s="2">
        <f>SUM(Données_mensuelles!CK15:CM15)</f>
        <v>0</v>
      </c>
      <c r="AF15" s="2">
        <f>SUM(Données_mensuelles!CN15:CP15)</f>
        <v>0</v>
      </c>
      <c r="AG15" s="2">
        <f>SUM(Données_mensuelles!CQ15:CS15)</f>
        <v>0</v>
      </c>
      <c r="AH15" s="2">
        <f>SUM(Données_mensuelles!CT15:CV15)</f>
        <v>0</v>
      </c>
      <c r="AI15" s="2">
        <f>SUM(Données_mensuelles!CW15:CY15)</f>
        <v>0</v>
      </c>
      <c r="AJ15" s="2">
        <f>SUM(Données_mensuelles!CZ15:DB15)</f>
        <v>0</v>
      </c>
      <c r="AK15" s="2">
        <f>SUM(Données_mensuelles!DC15:DE15)</f>
        <v>0</v>
      </c>
      <c r="AL15" s="2">
        <f>SUM(Données_mensuelles!DF15:DH15)</f>
        <v>0</v>
      </c>
      <c r="AM15" s="2">
        <f>SUM(Données_mensuelles!DI15:DK15)</f>
        <v>0</v>
      </c>
      <c r="AN15" s="2">
        <f>SUM(Données_mensuelles!DJ15:DL15)</f>
        <v>0</v>
      </c>
      <c r="AO15" s="2">
        <f>SUM(Données_mensuelles!DK15:DM15)</f>
        <v>0</v>
      </c>
      <c r="AP15" s="2">
        <f>SUM(Données_mensuelles!DL15:DN15)</f>
        <v>0</v>
      </c>
      <c r="AQ15" s="2">
        <f>SUM(Données_mensuelles!DM15:DO15)</f>
        <v>0</v>
      </c>
      <c r="AR15" s="2">
        <f>SUM(Données_mensuelles!DN15:DP15)</f>
        <v>0</v>
      </c>
      <c r="AS15" s="2">
        <v>0</v>
      </c>
      <c r="AT15" s="2">
        <v>0</v>
      </c>
      <c r="AU15" s="2">
        <v>0</v>
      </c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8.75">
      <c r="A16" s="2" t="s">
        <v>11</v>
      </c>
      <c r="B16" s="2">
        <f>SUM(Données_mensuelles!B16:D16)</f>
        <v>101635</v>
      </c>
      <c r="C16" s="2">
        <f>SUM(Données_mensuelles!E16:G16)</f>
        <v>101640</v>
      </c>
      <c r="D16" s="2">
        <f>SUM(Données_mensuelles!H16:J16)</f>
        <v>116390</v>
      </c>
      <c r="E16" s="2">
        <f>SUM(Données_mensuelles!K16:M16)</f>
        <v>116400</v>
      </c>
      <c r="F16" s="2">
        <f>SUM(Données_mensuelles!N16:P16)</f>
        <v>108155</v>
      </c>
      <c r="G16" s="2">
        <f>SUM(Données_mensuelles!Q16:S16)</f>
        <v>121530</v>
      </c>
      <c r="H16" s="2">
        <f>SUM(Données_mensuelles!T16:V16)</f>
        <v>147685</v>
      </c>
      <c r="I16" s="2">
        <f>SUM(Données_mensuelles!W16:Y16)</f>
        <v>136870</v>
      </c>
      <c r="J16" s="2">
        <f>SUM(Données_mensuelles!Z16:AB16)</f>
        <v>142470</v>
      </c>
      <c r="K16" s="2">
        <f>SUM(Données_mensuelles!AC16:AE16)</f>
        <v>65370</v>
      </c>
      <c r="L16" s="2">
        <f>SUM(Données_mensuelles!AF16:AH16)</f>
        <v>124500</v>
      </c>
      <c r="M16" s="2">
        <f>SUM(Données_mensuelles!AI16:AK16)</f>
        <v>125485</v>
      </c>
      <c r="N16" s="2">
        <f>SUM(Données_mensuelles!AL16:AN16)</f>
        <v>112160</v>
      </c>
      <c r="O16" s="2">
        <f>SUM(Données_mensuelles!AO16:AQ16)</f>
        <v>140075</v>
      </c>
      <c r="P16" s="2">
        <f>SUM(Données_mensuelles!AR16:AT16)</f>
        <v>137135</v>
      </c>
      <c r="Q16" s="2">
        <f>SUM(Données_mensuelles!AU16:AW16)</f>
        <v>120980</v>
      </c>
      <c r="R16" s="2">
        <f>SUM(Données_mensuelles!AX16:AZ16)</f>
        <v>145655</v>
      </c>
      <c r="S16" s="2">
        <f>SUM(Données_mensuelles!BA16:BC16)</f>
        <v>160025</v>
      </c>
      <c r="T16" s="2">
        <f>SUM(Données_mensuelles!BD16:BF16)</f>
        <v>188415</v>
      </c>
      <c r="U16" s="2">
        <f>SUM(Données_mensuelles!BG16:BI16)</f>
        <v>156255</v>
      </c>
      <c r="V16" s="2">
        <f>SUM(Données_mensuelles!BJ16:BL16)</f>
        <v>110955</v>
      </c>
      <c r="W16" s="2">
        <f>SUM(Données_mensuelles!BM16:BO16)</f>
        <v>139125</v>
      </c>
      <c r="X16" s="2">
        <f>SUM(Données_mensuelles!BP16:BR16)</f>
        <v>216230</v>
      </c>
      <c r="Y16" s="2">
        <f>SUM(Données_mensuelles!BS16:BU16)</f>
        <v>137665</v>
      </c>
      <c r="Z16" s="2">
        <f>SUM(Données_mensuelles!BV16:BX16)</f>
        <v>74610</v>
      </c>
      <c r="AA16" s="2">
        <f>SUM(Données_mensuelles!BY16:CA16)</f>
        <v>156700</v>
      </c>
      <c r="AB16" s="2">
        <f>SUM(Données_mensuelles!CB16:CD16)</f>
        <v>149120</v>
      </c>
      <c r="AC16" s="2">
        <f>SUM(Données_mensuelles!CE16:CG16)</f>
        <v>158535</v>
      </c>
      <c r="AD16" s="2">
        <f>SUM(Données_mensuelles!CH16:CJ16)</f>
        <v>194340</v>
      </c>
      <c r="AE16" s="2">
        <f>SUM(Données_mensuelles!CK16:CM16)</f>
        <v>182235</v>
      </c>
      <c r="AF16" s="2">
        <f>SUM(Données_mensuelles!CN16:CP16)</f>
        <v>235065</v>
      </c>
      <c r="AG16" s="2">
        <f>SUM(Données_mensuelles!CQ16:CS16)</f>
        <v>203625</v>
      </c>
      <c r="AH16" s="2">
        <f>SUM(Données_mensuelles!CT16:CV16)</f>
        <v>246260</v>
      </c>
      <c r="AI16" s="2">
        <f>SUM(Données_mensuelles!CW16:CY16)</f>
        <v>253395</v>
      </c>
      <c r="AJ16" s="2">
        <f>SUM(Données_mensuelles!CZ16:DB16)</f>
        <v>223335</v>
      </c>
      <c r="AK16" s="2">
        <f>SUM(Données_mensuelles!DC16:DE16)</f>
        <v>164485</v>
      </c>
      <c r="AL16" s="2">
        <f>SUM(Données_mensuelles!DF16:DH16)</f>
        <v>144880</v>
      </c>
      <c r="AM16" s="2">
        <f>SUM(Données_mensuelles!DI16:DK16)</f>
        <v>193190</v>
      </c>
      <c r="AN16" s="2">
        <v>221400</v>
      </c>
      <c r="AO16" s="2">
        <v>240485</v>
      </c>
      <c r="AP16" s="2">
        <v>239060</v>
      </c>
      <c r="AQ16" s="2">
        <v>177565</v>
      </c>
      <c r="AR16" s="2">
        <v>159295</v>
      </c>
      <c r="AS16" s="2">
        <v>134140</v>
      </c>
      <c r="AT16" s="2">
        <v>147710</v>
      </c>
      <c r="AU16" s="2">
        <v>148395</v>
      </c>
      <c r="AV16" s="2">
        <v>169645</v>
      </c>
      <c r="AW16" s="2">
        <v>170580</v>
      </c>
      <c r="AX16" s="2">
        <v>213685</v>
      </c>
      <c r="AY16" s="2">
        <v>176600</v>
      </c>
      <c r="AZ16" s="2">
        <v>308970</v>
      </c>
      <c r="BA16" s="2">
        <v>280840</v>
      </c>
      <c r="BB16" s="2"/>
      <c r="BC16" s="2"/>
      <c r="BD16" s="2"/>
      <c r="BE16" s="2"/>
      <c r="BF16" s="2"/>
      <c r="BG16" s="2"/>
      <c r="BH16" s="2"/>
    </row>
    <row r="17" spans="1:60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</row>
    <row r="18" spans="1:60" ht="18.75">
      <c r="A18" s="2" t="s">
        <v>13</v>
      </c>
      <c r="B18" s="2">
        <f>SUM(Données_mensuelles!B18:D18)</f>
        <v>121.67820999999999</v>
      </c>
      <c r="C18" s="2">
        <f>SUM(Données_mensuelles!E18:G18)</f>
        <v>140.46871</v>
      </c>
      <c r="D18" s="2">
        <f>SUM(Données_mensuelles!H18:J18)</f>
        <v>127.15188999999998</v>
      </c>
      <c r="E18" s="2">
        <f>SUM(Données_mensuelles!K18:M18)</f>
        <v>5824.3760304200005</v>
      </c>
      <c r="F18" s="2">
        <f>SUM(Données_mensuelles!N18:P18)</f>
        <v>123.35472999999999</v>
      </c>
      <c r="G18" s="2">
        <f>SUM(Données_mensuelles!Q18:S18)</f>
        <v>108.87</v>
      </c>
      <c r="H18" s="2">
        <f>SUM(Données_mensuelles!T18:V18)</f>
        <v>109.29051999999999</v>
      </c>
      <c r="I18" s="2">
        <f>SUM(Données_mensuelles!W18:Y18)</f>
        <v>108.87</v>
      </c>
      <c r="J18" s="2">
        <f>SUM(Données_mensuelles!Z18:AB18)</f>
        <v>108.28999999999999</v>
      </c>
      <c r="K18" s="2">
        <f>SUM(Données_mensuelles!AC18:AE18)</f>
        <v>134.60671</v>
      </c>
      <c r="L18" s="2">
        <f>SUM(Données_mensuelles!AF18:AH18)</f>
        <v>139.7731</v>
      </c>
      <c r="M18" s="2">
        <f>SUM(Données_mensuelles!AI18:AK18)</f>
        <v>159.833504</v>
      </c>
      <c r="N18" s="2">
        <f>SUM(Données_mensuelles!AL18:AN18)</f>
        <v>149.18559199999999</v>
      </c>
      <c r="O18" s="2">
        <f>SUM(Données_mensuelles!AO18:AQ18)</f>
        <v>149.011014</v>
      </c>
      <c r="P18" s="2">
        <f>SUM(Données_mensuelles!AR18:AT18)</f>
        <v>168.82535000000001</v>
      </c>
      <c r="Q18" s="2">
        <f>SUM(Données_mensuelles!AU18:AW18)</f>
        <v>145.635603</v>
      </c>
      <c r="R18" s="2">
        <f>SUM(Données_mensuelles!AX18:AZ18)</f>
        <v>143.898472</v>
      </c>
      <c r="S18" s="2">
        <f>SUM(Données_mensuelles!BA18:BC18)</f>
        <v>211.163605</v>
      </c>
      <c r="T18" s="2">
        <f>SUM(Données_mensuelles!BD18:BF18)</f>
        <v>168.2798</v>
      </c>
      <c r="U18" s="2">
        <f>SUM(Données_mensuelles!BG18:BI18)</f>
        <v>157.64499999999998</v>
      </c>
      <c r="V18" s="2">
        <f>SUM(Données_mensuelles!BJ18:BL18)</f>
        <v>148.19</v>
      </c>
      <c r="W18" s="2">
        <f>SUM(Données_mensuelles!BM18:BO18)</f>
        <v>161.41400000000002</v>
      </c>
      <c r="X18" s="2">
        <f>SUM(Données_mensuelles!BP18:BR18)</f>
        <v>201.102</v>
      </c>
      <c r="Y18" s="2">
        <f>SUM(Données_mensuelles!BS18:BU18)</f>
        <v>205.09999999999997</v>
      </c>
      <c r="Z18" s="2">
        <f>SUM(Données_mensuelles!BV18:BX18)</f>
        <v>178.27751741999998</v>
      </c>
      <c r="AA18" s="2">
        <f>SUM(Données_mensuelles!BY18:CA18)</f>
        <v>220.9108</v>
      </c>
      <c r="AB18" s="2">
        <f>SUM(Données_mensuelles!CB18:CD18)</f>
        <v>214.13832</v>
      </c>
      <c r="AC18" s="2">
        <f>SUM(Données_mensuelles!CE18:CG18)</f>
        <v>208.386597</v>
      </c>
      <c r="AD18" s="2">
        <f>SUM(Données_mensuelles!CH18:CJ18)</f>
        <v>183.055857</v>
      </c>
      <c r="AE18" s="2">
        <f>SUM(Données_mensuelles!CK18:CM18)</f>
        <v>139.526842</v>
      </c>
      <c r="AF18" s="2">
        <f>SUM(Données_mensuelles!CN18:CP18)</f>
        <v>161.10179300000001</v>
      </c>
      <c r="AG18" s="2">
        <f>SUM(Données_mensuelles!CQ18:CS18)</f>
        <v>189.02796999999998</v>
      </c>
      <c r="AH18" s="2">
        <f>SUM(Données_mensuelles!CT18:CV18)</f>
        <v>161.14798</v>
      </c>
      <c r="AI18" s="2">
        <f>SUM(Données_mensuelles!CW18:CY18)</f>
        <v>202.536</v>
      </c>
      <c r="AJ18" s="2">
        <f>SUM(Données_mensuelles!CZ18:DB18)</f>
        <v>171.494234</v>
      </c>
      <c r="AK18" s="2">
        <f>SUM(Données_mensuelles!DC18:DE18)</f>
        <v>161.45958000000002</v>
      </c>
      <c r="AL18" s="2">
        <f>SUM(Données_mensuelles!DF18:DH18)</f>
        <v>174.62291</v>
      </c>
      <c r="AM18" s="2">
        <f>SUM(Données_mensuelles!DI18:DK18)</f>
        <v>217.14000000000001</v>
      </c>
      <c r="AN18" s="2">
        <v>236.21</v>
      </c>
      <c r="AO18" s="2">
        <v>239.88</v>
      </c>
      <c r="AP18" s="2">
        <v>165.89</v>
      </c>
      <c r="AQ18" s="2">
        <v>181.99</v>
      </c>
      <c r="AR18" s="2">
        <v>187.45</v>
      </c>
      <c r="AS18" s="2">
        <v>198.45</v>
      </c>
      <c r="AT18" s="2">
        <v>198.35</v>
      </c>
      <c r="AU18" s="2">
        <v>231.2</v>
      </c>
      <c r="AV18" s="2">
        <v>228.3</v>
      </c>
      <c r="AW18" s="2">
        <v>242</v>
      </c>
      <c r="AX18" s="2">
        <v>254.20000000000002</v>
      </c>
      <c r="AY18" s="2">
        <v>209</v>
      </c>
      <c r="AZ18" s="2">
        <v>231.7</v>
      </c>
      <c r="BA18" s="2">
        <v>278.5</v>
      </c>
      <c r="BB18" s="2"/>
      <c r="BC18" s="2"/>
      <c r="BD18" s="2"/>
      <c r="BE18" s="2"/>
      <c r="BF18" s="2"/>
      <c r="BG18" s="2"/>
      <c r="BH18" s="2"/>
    </row>
    <row r="19" spans="1:60" ht="18.75">
      <c r="A19" s="2" t="s">
        <v>14</v>
      </c>
      <c r="B19" s="2">
        <f>SUM(Données_mensuelles!B19:D19)</f>
        <v>0</v>
      </c>
      <c r="C19" s="2">
        <f>SUM(Données_mensuelles!E19:G19)</f>
        <v>0</v>
      </c>
      <c r="D19" s="2">
        <f>SUM(Données_mensuelles!H19:J19)</f>
        <v>0</v>
      </c>
      <c r="E19" s="2">
        <f>SUM(Données_mensuelles!K19:M19)</f>
        <v>0</v>
      </c>
      <c r="F19" s="2">
        <f>SUM(Données_mensuelles!N19:P19)</f>
        <v>0</v>
      </c>
      <c r="G19" s="2">
        <f>SUM(Données_mensuelles!Q19:S19)</f>
        <v>0</v>
      </c>
      <c r="H19" s="2">
        <f>SUM(Données_mensuelles!T19:V19)</f>
        <v>0</v>
      </c>
      <c r="I19" s="2">
        <f>SUM(Données_mensuelles!W19:Y19)</f>
        <v>0</v>
      </c>
      <c r="J19" s="2">
        <f>SUM(Données_mensuelles!Z19:AB19)</f>
        <v>0</v>
      </c>
      <c r="K19" s="2">
        <f>SUM(Données_mensuelles!AC19:AE19)</f>
        <v>0</v>
      </c>
      <c r="L19" s="2">
        <f>SUM(Données_mensuelles!AF19:AH19)</f>
        <v>0</v>
      </c>
      <c r="M19" s="2">
        <f>SUM(Données_mensuelles!AI19:AK19)</f>
        <v>0</v>
      </c>
      <c r="N19" s="2">
        <f>SUM(Données_mensuelles!AL19:AN19)</f>
        <v>0</v>
      </c>
      <c r="O19" s="2">
        <f>SUM(Données_mensuelles!AO19:AQ19)</f>
        <v>0</v>
      </c>
      <c r="P19" s="2">
        <f>SUM(Données_mensuelles!AR19:AT19)</f>
        <v>0</v>
      </c>
      <c r="Q19" s="2">
        <f>SUM(Données_mensuelles!AU19:AW19)</f>
        <v>0</v>
      </c>
      <c r="R19" s="2">
        <f>SUM(Données_mensuelles!AX19:AZ19)</f>
        <v>0</v>
      </c>
      <c r="S19" s="2">
        <f>SUM(Données_mensuelles!BA19:BC19)</f>
        <v>0</v>
      </c>
      <c r="T19" s="2">
        <f>SUM(Données_mensuelles!BD19:BF19)</f>
        <v>0</v>
      </c>
      <c r="U19" s="2">
        <f>SUM(Données_mensuelles!BG19:BI19)</f>
        <v>0</v>
      </c>
      <c r="V19" s="2">
        <f>SUM(Données_mensuelles!BJ19:BL19)</f>
        <v>0</v>
      </c>
      <c r="W19" s="2">
        <f>SUM(Données_mensuelles!BM19:BO19)</f>
        <v>0</v>
      </c>
      <c r="X19" s="2">
        <f>SUM(Données_mensuelles!BP19:BR19)</f>
        <v>0</v>
      </c>
      <c r="Y19" s="2">
        <f>SUM(Données_mensuelles!BS19:BU19)</f>
        <v>0</v>
      </c>
      <c r="Z19" s="2">
        <f>SUM(Données_mensuelles!BV19:BX19)</f>
        <v>124725.5</v>
      </c>
      <c r="AA19" s="2">
        <f>SUM(Données_mensuelles!BY19:CA19)</f>
        <v>0</v>
      </c>
      <c r="AB19" s="2">
        <f>SUM(Données_mensuelles!CB19:CD19)</f>
        <v>0</v>
      </c>
      <c r="AC19" s="2">
        <f>SUM(Données_mensuelles!CE19:CG19)</f>
        <v>0</v>
      </c>
      <c r="AD19" s="2">
        <f>SUM(Données_mensuelles!CH19:CJ19)</f>
        <v>0</v>
      </c>
      <c r="AE19" s="2">
        <f>SUM(Données_mensuelles!CK19:CM19)</f>
        <v>0</v>
      </c>
      <c r="AF19" s="2">
        <f>SUM(Données_mensuelles!CN19:CP19)</f>
        <v>0</v>
      </c>
      <c r="AG19" s="2">
        <f>SUM(Données_mensuelles!CQ19:CS19)</f>
        <v>0</v>
      </c>
      <c r="AH19" s="2">
        <f>SUM(Données_mensuelles!CT19:CV19)</f>
        <v>0</v>
      </c>
      <c r="AI19" s="2">
        <f>SUM(Données_mensuelles!CW19:CY19)</f>
        <v>0</v>
      </c>
      <c r="AJ19" s="2">
        <f>SUM(Données_mensuelles!CZ19:DB19)</f>
        <v>0</v>
      </c>
      <c r="AK19" s="2">
        <f>SUM(Données_mensuelles!DC19:DE19)</f>
        <v>0</v>
      </c>
      <c r="AL19" s="2">
        <f>SUM(Données_mensuelles!DF19:DH19)</f>
        <v>0</v>
      </c>
      <c r="AM19" s="2">
        <f>SUM(Données_mensuelles!DI19:DK19)</f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8.75">
      <c r="A20" s="2" t="s">
        <v>49</v>
      </c>
      <c r="B20" s="2">
        <f>SUM(Données_mensuelles!B20:D20)</f>
        <v>9930</v>
      </c>
      <c r="C20" s="2">
        <f>SUM(Données_mensuelles!E20:G20)</f>
        <v>8170</v>
      </c>
      <c r="D20" s="2">
        <f>SUM(Données_mensuelles!H20:J20)</f>
        <v>0</v>
      </c>
      <c r="E20" s="2">
        <f>SUM(Données_mensuelles!K20:M20)</f>
        <v>0</v>
      </c>
      <c r="F20" s="2">
        <f>SUM(Données_mensuelles!N20:P20)</f>
        <v>0</v>
      </c>
      <c r="G20" s="2">
        <f>SUM(Données_mensuelles!Q20:S20)</f>
        <v>11560</v>
      </c>
      <c r="H20" s="2">
        <f>SUM(Données_mensuelles!T20:V20)</f>
        <v>12764</v>
      </c>
      <c r="I20" s="2">
        <f>SUM(Données_mensuelles!W20:Y20)</f>
        <v>12779</v>
      </c>
      <c r="J20" s="2">
        <f>SUM(Données_mensuelles!Z20:AB20)</f>
        <v>9346</v>
      </c>
      <c r="K20" s="2">
        <f>SUM(Données_mensuelles!AC20:AE20)</f>
        <v>9522</v>
      </c>
      <c r="L20" s="2">
        <f>SUM(Données_mensuelles!AF20:AH20)</f>
        <v>9228</v>
      </c>
      <c r="M20" s="2">
        <f>SUM(Données_mensuelles!AI20:AK20)</f>
        <v>5385</v>
      </c>
      <c r="N20" s="2">
        <f>SUM(Données_mensuelles!AL20:AN20)</f>
        <v>9763</v>
      </c>
      <c r="O20" s="2">
        <f>SUM(Données_mensuelles!AO20:AQ20)</f>
        <v>11113</v>
      </c>
      <c r="P20" s="2">
        <f>SUM(Données_mensuelles!AR20:AT20)</f>
        <v>14245</v>
      </c>
      <c r="Q20" s="2">
        <f>SUM(Données_mensuelles!AU20:AW20)</f>
        <v>12757</v>
      </c>
      <c r="R20" s="2">
        <f>SUM(Données_mensuelles!AX20:AZ20)</f>
        <v>14347</v>
      </c>
      <c r="S20" s="2">
        <f>SUM(Données_mensuelles!BA20:BC20)</f>
        <v>12105</v>
      </c>
      <c r="T20" s="2">
        <f>SUM(Données_mensuelles!BD20:BF20)</f>
        <v>13590</v>
      </c>
      <c r="U20" s="2">
        <f>SUM(Données_mensuelles!BG20:BI20)</f>
        <v>7029</v>
      </c>
      <c r="V20" s="2">
        <f>SUM(Données_mensuelles!BJ20:BL20)</f>
        <v>9429</v>
      </c>
      <c r="W20" s="2">
        <f>SUM(Données_mensuelles!BM20:BO20)</f>
        <v>8066</v>
      </c>
      <c r="X20" s="2">
        <f>SUM(Données_mensuelles!BP20:BR20)</f>
        <v>7272</v>
      </c>
      <c r="Y20" s="2">
        <f>SUM(Données_mensuelles!BS20:BU20)</f>
        <v>10339.5</v>
      </c>
      <c r="Z20" s="2">
        <f>SUM(Données_mensuelles!BV20:BX20)</f>
        <v>6818</v>
      </c>
      <c r="AA20" s="2">
        <f>SUM(Données_mensuelles!BY20:CA20)</f>
        <v>5573</v>
      </c>
      <c r="AB20" s="2">
        <f>SUM(Données_mensuelles!CB20:CD20)</f>
        <v>7366</v>
      </c>
      <c r="AC20" s="2">
        <f>SUM(Données_mensuelles!CE20:CG20)</f>
        <v>5834</v>
      </c>
      <c r="AD20" s="2">
        <f>SUM(Données_mensuelles!CH20:CJ20)</f>
        <v>10210</v>
      </c>
      <c r="AE20" s="2">
        <f>SUM(Données_mensuelles!CK20:CM20)</f>
        <v>4789</v>
      </c>
      <c r="AF20" s="2">
        <f>SUM(Données_mensuelles!CN20:CP20)</f>
        <v>8169</v>
      </c>
      <c r="AG20" s="2">
        <f>SUM(Données_mensuelles!CQ20:CS20)</f>
        <v>3492</v>
      </c>
      <c r="AH20" s="2">
        <f>SUM(Données_mensuelles!CT20:CV20)</f>
        <v>6044</v>
      </c>
      <c r="AI20" s="2">
        <f>SUM(Données_mensuelles!CW20:CY20)</f>
        <v>6755</v>
      </c>
      <c r="AJ20" s="2">
        <f>SUM(Données_mensuelles!CZ20:DB20)</f>
        <v>5354</v>
      </c>
      <c r="AK20" s="2">
        <f>SUM(Données_mensuelles!DC20:DE20)</f>
        <v>2686.666666666667</v>
      </c>
      <c r="AL20" s="2">
        <f>SUM(Données_mensuelles!DF20:DH20)</f>
        <v>0</v>
      </c>
      <c r="AM20" s="2">
        <f>SUM(Données_mensuelles!DI20:DK20)</f>
        <v>6594</v>
      </c>
      <c r="AN20" s="2">
        <v>5883</v>
      </c>
      <c r="AO20" s="2">
        <v>5440</v>
      </c>
      <c r="AP20" s="2">
        <v>8175</v>
      </c>
      <c r="AQ20" s="2">
        <v>10062</v>
      </c>
      <c r="AR20" s="2">
        <v>6617</v>
      </c>
      <c r="AS20" s="2">
        <v>8360</v>
      </c>
      <c r="AT20" s="2">
        <v>10160</v>
      </c>
      <c r="AU20" s="2">
        <v>11737</v>
      </c>
      <c r="AV20" s="2">
        <v>15212</v>
      </c>
      <c r="AW20" s="2">
        <v>14841</v>
      </c>
      <c r="AX20" s="2">
        <v>16988</v>
      </c>
      <c r="AY20" s="2">
        <v>14414</v>
      </c>
      <c r="AZ20" s="2">
        <v>14809</v>
      </c>
      <c r="BA20" s="2">
        <v>13348</v>
      </c>
      <c r="BB20" s="2"/>
      <c r="BC20" s="2"/>
      <c r="BD20" s="2"/>
      <c r="BE20" s="2"/>
      <c r="BF20" s="2"/>
      <c r="BG20" s="2"/>
      <c r="BH20" s="2"/>
    </row>
    <row r="21" spans="1:60" ht="18.75">
      <c r="A21" s="2" t="s">
        <v>15</v>
      </c>
      <c r="B21" s="2">
        <f>SUM(Données_mensuelles!B21:D21)</f>
        <v>0</v>
      </c>
      <c r="C21" s="2">
        <f>SUM(Données_mensuelles!E21:G21)</f>
        <v>0</v>
      </c>
      <c r="D21" s="2">
        <f>SUM(Données_mensuelles!H21:J21)</f>
        <v>0</v>
      </c>
      <c r="E21" s="2">
        <f>SUM(Données_mensuelles!K21:M21)</f>
        <v>0</v>
      </c>
      <c r="F21" s="2">
        <f>SUM(Données_mensuelles!N21:P21)</f>
        <v>0</v>
      </c>
      <c r="G21" s="2">
        <f>SUM(Données_mensuelles!Q21:S21)</f>
        <v>0</v>
      </c>
      <c r="H21" s="2">
        <f>SUM(Données_mensuelles!T21:V21)</f>
        <v>0</v>
      </c>
      <c r="I21" s="2">
        <f>SUM(Données_mensuelles!W21:Y21)</f>
        <v>0</v>
      </c>
      <c r="J21" s="2">
        <f>SUM(Données_mensuelles!Z21:AB21)</f>
        <v>0</v>
      </c>
      <c r="K21" s="2">
        <f>SUM(Données_mensuelles!AC21:AE21)</f>
        <v>0</v>
      </c>
      <c r="L21" s="2">
        <f>SUM(Données_mensuelles!AF21:AH21)</f>
        <v>0</v>
      </c>
      <c r="M21" s="2">
        <f>SUM(Données_mensuelles!AI21:AK21)</f>
        <v>0</v>
      </c>
      <c r="N21" s="2">
        <f>SUM(Données_mensuelles!AL21:AN21)</f>
        <v>0</v>
      </c>
      <c r="O21" s="2">
        <f>SUM(Données_mensuelles!AO21:AQ21)</f>
        <v>0</v>
      </c>
      <c r="P21" s="2">
        <f>SUM(Données_mensuelles!AR21:AT21)</f>
        <v>0</v>
      </c>
      <c r="Q21" s="2">
        <f>SUM(Données_mensuelles!AU21:AW21)</f>
        <v>0</v>
      </c>
      <c r="R21" s="2">
        <f>SUM(Données_mensuelles!AX21:AZ21)</f>
        <v>0</v>
      </c>
      <c r="S21" s="2">
        <f>SUM(Données_mensuelles!BA21:BC21)</f>
        <v>0</v>
      </c>
      <c r="T21" s="2">
        <f>SUM(Données_mensuelles!BD21:BF21)</f>
        <v>0</v>
      </c>
      <c r="U21" s="2">
        <f>SUM(Données_mensuelles!BG21:BI21)</f>
        <v>0</v>
      </c>
      <c r="V21" s="2">
        <f>SUM(Données_mensuelles!BJ21:BL21)</f>
        <v>0</v>
      </c>
      <c r="W21" s="2">
        <f>SUM(Données_mensuelles!BM21:BO21)</f>
        <v>0</v>
      </c>
      <c r="X21" s="2">
        <f>SUM(Données_mensuelles!BP21:BR21)</f>
        <v>0</v>
      </c>
      <c r="Y21" s="2">
        <f>SUM(Données_mensuelles!BS21:BU21)</f>
        <v>0</v>
      </c>
      <c r="Z21" s="2">
        <f>SUM(Données_mensuelles!BV21:BX21)</f>
        <v>2216.968</v>
      </c>
      <c r="AA21" s="2">
        <f>SUM(Données_mensuelles!BY21:CA21)</f>
        <v>0</v>
      </c>
      <c r="AB21" s="2">
        <f>SUM(Données_mensuelles!CB21:CD21)</f>
        <v>0</v>
      </c>
      <c r="AC21" s="2">
        <f>SUM(Données_mensuelles!CE21:CG21)</f>
        <v>0</v>
      </c>
      <c r="AD21" s="2">
        <f>SUM(Données_mensuelles!CH21:CJ21)</f>
        <v>0</v>
      </c>
      <c r="AE21" s="2">
        <f>SUM(Données_mensuelles!CK21:CM21)</f>
        <v>0</v>
      </c>
      <c r="AF21" s="2">
        <f>SUM(Données_mensuelles!CN21:CP21)</f>
        <v>0</v>
      </c>
      <c r="AG21" s="2">
        <f>SUM(Données_mensuelles!CQ21:CS21)</f>
        <v>0</v>
      </c>
      <c r="AH21" s="2">
        <f>SUM(Données_mensuelles!CT21:CV21)</f>
        <v>0</v>
      </c>
      <c r="AI21" s="2">
        <f>SUM(Données_mensuelles!CW21:CY21)</f>
        <v>0</v>
      </c>
      <c r="AJ21" s="2">
        <f>SUM(Données_mensuelles!CZ21:DB21)</f>
        <v>0</v>
      </c>
      <c r="AK21" s="2">
        <f>SUM(Données_mensuelles!DC21:DE21)</f>
        <v>0</v>
      </c>
      <c r="AL21" s="2">
        <f>SUM(Données_mensuelles!DF21:DH21)</f>
        <v>0</v>
      </c>
      <c r="AM21" s="2">
        <f>SUM(Données_mensuelles!DI21:DK21)</f>
        <v>0</v>
      </c>
      <c r="AN21" s="2">
        <f>SUM(Données_mensuelles!DJ21:DL21)</f>
        <v>0</v>
      </c>
      <c r="AO21" s="2">
        <f>SUM(Données_mensuelles!DK21:DM21)</f>
        <v>0</v>
      </c>
      <c r="AP21" s="2">
        <f>SUM(Données_mensuelles!DL21:DN21)</f>
        <v>0</v>
      </c>
      <c r="AQ21" s="2">
        <f>SUM(Données_mensuelles!DM21:DO21)</f>
        <v>0</v>
      </c>
      <c r="AR21" s="2">
        <v>0</v>
      </c>
      <c r="AS21" s="2">
        <v>0</v>
      </c>
      <c r="AT21" s="2">
        <v>0</v>
      </c>
      <c r="AU21" s="2">
        <v>0</v>
      </c>
      <c r="AV21" s="2"/>
      <c r="AW21" s="2"/>
      <c r="AX21" s="2"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8.75">
      <c r="A22" s="2" t="s">
        <v>16</v>
      </c>
      <c r="B22" s="2">
        <f>SUM(Données_mensuelles!B22:D22)</f>
        <v>5486.2</v>
      </c>
      <c r="C22" s="2">
        <f>SUM(Données_mensuelles!E22:G22)</f>
        <v>10529</v>
      </c>
      <c r="D22" s="2">
        <f>SUM(Données_mensuelles!H22:J22)</f>
        <v>3586</v>
      </c>
      <c r="E22" s="2">
        <f>SUM(Données_mensuelles!K22:M22)</f>
        <v>4177</v>
      </c>
      <c r="F22" s="2">
        <f>SUM(Données_mensuelles!N22:P22)</f>
        <v>5103</v>
      </c>
      <c r="G22" s="2">
        <f>SUM(Données_mensuelles!Q22:S22)</f>
        <v>6107.5289999999995</v>
      </c>
      <c r="H22" s="2">
        <f>SUM(Données_mensuelles!T22:V22)</f>
        <v>2340.532</v>
      </c>
      <c r="I22" s="2">
        <f>SUM(Données_mensuelles!W22:Y22)</f>
        <v>3994.634</v>
      </c>
      <c r="J22" s="2">
        <f>SUM(Données_mensuelles!Z22:AB22)</f>
        <v>1588</v>
      </c>
      <c r="K22" s="2">
        <f>SUM(Données_mensuelles!AC22:AE22)</f>
        <v>0</v>
      </c>
      <c r="L22" s="2">
        <f>SUM(Données_mensuelles!AF22:AH22)</f>
        <v>0</v>
      </c>
      <c r="M22" s="2">
        <f>SUM(Données_mensuelles!AI22:AK22)</f>
        <v>0</v>
      </c>
      <c r="N22" s="2">
        <f>SUM(Données_mensuelles!AL22:AN22)</f>
        <v>0</v>
      </c>
      <c r="O22" s="2">
        <f>SUM(Données_mensuelles!AO22:AQ22)</f>
        <v>0</v>
      </c>
      <c r="P22" s="2">
        <f>SUM(Données_mensuelles!AR22:AT22)</f>
        <v>0</v>
      </c>
      <c r="Q22" s="2">
        <f>SUM(Données_mensuelles!AU22:AW22)</f>
        <v>0</v>
      </c>
      <c r="R22" s="2">
        <f>SUM(Données_mensuelles!AX22:AZ22)</f>
        <v>0</v>
      </c>
      <c r="S22" s="2">
        <f>SUM(Données_mensuelles!BA22:BC22)</f>
        <v>0</v>
      </c>
      <c r="T22" s="2">
        <f>SUM(Données_mensuelles!BD22:BF22)</f>
        <v>0</v>
      </c>
      <c r="U22" s="2">
        <f>SUM(Données_mensuelles!BG22:BI22)</f>
        <v>1108.484</v>
      </c>
      <c r="V22" s="2">
        <f>SUM(Données_mensuelles!BJ22:BL22)</f>
        <v>0</v>
      </c>
      <c r="W22" s="2">
        <f>SUM(Données_mensuelles!BM22:BO22)</f>
        <v>0</v>
      </c>
      <c r="X22" s="2">
        <f>SUM(Données_mensuelles!BP22:BR22)</f>
        <v>0</v>
      </c>
      <c r="Y22" s="2">
        <f>SUM(Données_mensuelles!BS22:BU22)</f>
        <v>0</v>
      </c>
      <c r="Z22" s="2">
        <f>SUM(Données_mensuelles!BV22:BX22)</f>
        <v>0</v>
      </c>
      <c r="AA22" s="2">
        <f>SUM(Données_mensuelles!BY22:CA22)</f>
        <v>0</v>
      </c>
      <c r="AB22" s="2">
        <f>SUM(Données_mensuelles!CB22:CD22)</f>
        <v>0</v>
      </c>
      <c r="AC22" s="2">
        <f>SUM(Données_mensuelles!CE22:CG22)</f>
        <v>0</v>
      </c>
      <c r="AD22" s="2">
        <f>SUM(Données_mensuelles!CH22:CJ22)</f>
        <v>0</v>
      </c>
      <c r="AE22" s="2">
        <f>SUM(Données_mensuelles!CK22:CM22)</f>
        <v>0</v>
      </c>
      <c r="AF22" s="2">
        <f>SUM(Données_mensuelles!CN22:CP22)</f>
        <v>0</v>
      </c>
      <c r="AG22" s="2">
        <f>SUM(Données_mensuelles!CQ22:CS22)</f>
        <v>0</v>
      </c>
      <c r="AH22" s="2">
        <f>SUM(Données_mensuelles!CT22:CV22)</f>
        <v>0</v>
      </c>
      <c r="AI22" s="2">
        <f>SUM(Données_mensuelles!CW22:CY22)</f>
        <v>0</v>
      </c>
      <c r="AJ22" s="2">
        <f>SUM(Données_mensuelles!CZ22:DB22)</f>
        <v>0</v>
      </c>
      <c r="AK22" s="2">
        <f>SUM(Données_mensuelles!DC22:DE22)</f>
        <v>0</v>
      </c>
      <c r="AL22" s="2">
        <f>SUM(Données_mensuelles!DF22:DH22)</f>
        <v>0</v>
      </c>
      <c r="AM22" s="2">
        <f>SUM(Données_mensuelles!DI22:DK22)</f>
        <v>0</v>
      </c>
      <c r="AN22" s="2">
        <f>SUM(Données_mensuelles!DJ22:DL22)</f>
        <v>0</v>
      </c>
      <c r="AO22" s="2">
        <f>SUM(Données_mensuelles!DK22:DM22)</f>
        <v>0</v>
      </c>
      <c r="AP22" s="2">
        <f>SUM(Données_mensuelles!DL22:DN22)</f>
        <v>0</v>
      </c>
      <c r="AQ22" s="2">
        <f>SUM(Données_mensuelles!DM22:DO22)</f>
        <v>0</v>
      </c>
      <c r="AR22" s="2">
        <v>0</v>
      </c>
      <c r="AS22" s="2">
        <v>0</v>
      </c>
      <c r="AT22" s="2">
        <v>0</v>
      </c>
      <c r="AU22" s="2">
        <v>0</v>
      </c>
      <c r="AV22" s="2"/>
      <c r="AW22" s="2"/>
      <c r="AX22" s="2"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8.75">
      <c r="A23" s="2" t="s">
        <v>17</v>
      </c>
      <c r="B23" s="2">
        <f>SUM(Données_mensuelles!B23:D23)</f>
        <v>34702</v>
      </c>
      <c r="C23" s="2">
        <f>SUM(Données_mensuelles!E23:G23)</f>
        <v>51848</v>
      </c>
      <c r="D23" s="2">
        <f>SUM(Données_mensuelles!H23:J23)</f>
        <v>47599</v>
      </c>
      <c r="E23" s="2">
        <f>SUM(Données_mensuelles!K23:M23)</f>
        <v>67979</v>
      </c>
      <c r="F23" s="2">
        <f>SUM(Données_mensuelles!N23:P23)</f>
        <v>49160</v>
      </c>
      <c r="G23" s="2">
        <f>SUM(Données_mensuelles!Q23:S23)</f>
        <v>28769</v>
      </c>
      <c r="H23" s="2">
        <f>SUM(Données_mensuelles!T23:V23)</f>
        <v>55841</v>
      </c>
      <c r="I23" s="2">
        <f>SUM(Données_mensuelles!W23:Y23)</f>
        <v>61725</v>
      </c>
      <c r="J23" s="2">
        <f>SUM(Données_mensuelles!Z23:AB23)</f>
        <v>54331</v>
      </c>
      <c r="K23" s="2">
        <f>SUM(Données_mensuelles!AC23:AE23)</f>
        <v>43287</v>
      </c>
      <c r="L23" s="2">
        <f>SUM(Données_mensuelles!AF23:AH23)</f>
        <v>76399</v>
      </c>
      <c r="M23" s="2">
        <f>SUM(Données_mensuelles!AI23:AK23)</f>
        <v>43904</v>
      </c>
      <c r="N23" s="2">
        <f>SUM(Données_mensuelles!AL23:AN23)</f>
        <v>59585</v>
      </c>
      <c r="O23" s="2">
        <f>SUM(Données_mensuelles!AO23:AQ23)</f>
        <v>56501</v>
      </c>
      <c r="P23" s="2">
        <f>SUM(Données_mensuelles!AR23:AT23)</f>
        <v>58807</v>
      </c>
      <c r="Q23" s="2">
        <f>SUM(Données_mensuelles!AU23:AW23)</f>
        <v>61421</v>
      </c>
      <c r="R23" s="2">
        <f>SUM(Données_mensuelles!AX23:AZ23)</f>
        <v>72088</v>
      </c>
      <c r="S23" s="2">
        <f>SUM(Données_mensuelles!BA23:BC23)</f>
        <v>90132</v>
      </c>
      <c r="T23" s="2">
        <f>SUM(Données_mensuelles!BD23:BF23)</f>
        <v>57622</v>
      </c>
      <c r="U23" s="2">
        <f>SUM(Données_mensuelles!BG23:BI23)</f>
        <v>54311</v>
      </c>
      <c r="V23" s="2">
        <f>SUM(Données_mensuelles!BJ23:BL23)</f>
        <v>69827</v>
      </c>
      <c r="W23" s="2">
        <f>SUM(Données_mensuelles!BM23:BO23)</f>
        <v>69665</v>
      </c>
      <c r="X23" s="2">
        <f>SUM(Données_mensuelles!BP23:BR23)</f>
        <v>63583</v>
      </c>
      <c r="Y23" s="2">
        <f>SUM(Données_mensuelles!BS23:BU23)</f>
        <v>67499</v>
      </c>
      <c r="Z23" s="2">
        <f>SUM(Données_mensuelles!BV23:BX23)</f>
        <v>59623</v>
      </c>
      <c r="AA23" s="2">
        <f>SUM(Données_mensuelles!BY23:CA23)</f>
        <v>108412</v>
      </c>
      <c r="AB23" s="2">
        <f>SUM(Données_mensuelles!CB23:CD23)</f>
        <v>73991</v>
      </c>
      <c r="AC23" s="2">
        <f>SUM(Données_mensuelles!CE23:CG23)</f>
        <v>73001</v>
      </c>
      <c r="AD23" s="2">
        <f>SUM(Données_mensuelles!CH23:CJ23)</f>
        <v>98220</v>
      </c>
      <c r="AE23" s="2">
        <f>SUM(Données_mensuelles!CK23:CM23)</f>
        <v>74652.82</v>
      </c>
      <c r="AF23" s="2">
        <f>SUM(Données_mensuelles!CN23:CP23)</f>
        <v>62069</v>
      </c>
      <c r="AG23" s="2">
        <f>SUM(Données_mensuelles!CQ23:CS23)</f>
        <v>69810</v>
      </c>
      <c r="AH23" s="2">
        <f>SUM(Données_mensuelles!CT23:CV23)</f>
        <v>119700</v>
      </c>
      <c r="AI23" s="2">
        <f>SUM(Données_mensuelles!CW23:CY23)</f>
        <v>158209</v>
      </c>
      <c r="AJ23" s="2">
        <f>SUM(Données_mensuelles!CZ23:DB23)</f>
        <v>172377</v>
      </c>
      <c r="AK23" s="2">
        <f>SUM(Données_mensuelles!DC23:DE23)</f>
        <v>109589</v>
      </c>
      <c r="AL23" s="2">
        <f>SUM(Données_mensuelles!DF23:DH23)</f>
        <v>142336</v>
      </c>
      <c r="AM23" s="2">
        <f>SUM(Données_mensuelles!DI23:DK23)</f>
        <v>91639</v>
      </c>
      <c r="AN23" s="2">
        <v>151143</v>
      </c>
      <c r="AO23" s="2">
        <v>197169</v>
      </c>
      <c r="AP23" s="2">
        <v>152447</v>
      </c>
      <c r="AQ23" s="2">
        <v>54395</v>
      </c>
      <c r="AR23" s="2">
        <v>89818</v>
      </c>
      <c r="AS23" s="2">
        <v>128778</v>
      </c>
      <c r="AT23" s="2">
        <v>179905</v>
      </c>
      <c r="AU23" s="2">
        <v>85415</v>
      </c>
      <c r="AV23" s="2">
        <v>168835</v>
      </c>
      <c r="AW23" s="2">
        <v>196259</v>
      </c>
      <c r="AX23" s="2">
        <v>182297</v>
      </c>
      <c r="AY23" s="2">
        <v>347123</v>
      </c>
      <c r="AZ23" s="2">
        <v>155101</v>
      </c>
      <c r="BA23" s="2">
        <v>151614</v>
      </c>
      <c r="BB23" s="2"/>
      <c r="BC23" s="2"/>
      <c r="BD23" s="2"/>
      <c r="BE23" s="2"/>
      <c r="BF23" s="2"/>
      <c r="BG23" s="2"/>
      <c r="BH23" s="2"/>
    </row>
    <row r="24" spans="1:60" ht="18.75">
      <c r="A24" s="2" t="s">
        <v>18</v>
      </c>
      <c r="B24" s="2">
        <f>SUM(Données_mensuelles!B24:D24)</f>
        <v>988157</v>
      </c>
      <c r="C24" s="2">
        <f>SUM(Données_mensuelles!E24:G24)</f>
        <v>1612422</v>
      </c>
      <c r="D24" s="2">
        <f>SUM(Données_mensuelles!H24:J24)</f>
        <v>1599227</v>
      </c>
      <c r="E24" s="2">
        <f>SUM(Données_mensuelles!K24:M24)</f>
        <v>1269416</v>
      </c>
      <c r="F24" s="2">
        <f>SUM(Données_mensuelles!N24:P24)</f>
        <v>1265435</v>
      </c>
      <c r="G24" s="2">
        <f>SUM(Données_mensuelles!Q24:S24)</f>
        <v>1295717</v>
      </c>
      <c r="H24" s="2">
        <f>SUM(Données_mensuelles!T24:V24)</f>
        <v>1535612</v>
      </c>
      <c r="I24" s="2">
        <f>SUM(Données_mensuelles!W24:Y24)</f>
        <v>1708562</v>
      </c>
      <c r="J24" s="2">
        <f>SUM(Données_mensuelles!Z24:AB24)</f>
        <v>1090874</v>
      </c>
      <c r="K24" s="2">
        <f>SUM(Données_mensuelles!AC24:AE24)</f>
        <v>1103566</v>
      </c>
      <c r="L24" s="2">
        <f>SUM(Données_mensuelles!AF24:AH24)</f>
        <v>1402566</v>
      </c>
      <c r="M24" s="2">
        <f>SUM(Données_mensuelles!AI24:AK24)</f>
        <v>1603950</v>
      </c>
      <c r="N24" s="2">
        <f>SUM(Données_mensuelles!AL24:AN24)</f>
        <v>2115701</v>
      </c>
      <c r="O24" s="2">
        <f>SUM(Données_mensuelles!AO24:AQ24)</f>
        <v>2119266</v>
      </c>
      <c r="P24" s="2">
        <f>SUM(Données_mensuelles!AR24:AT24)</f>
        <v>2152738</v>
      </c>
      <c r="Q24" s="2">
        <f>SUM(Données_mensuelles!AU24:AW24)</f>
        <v>2143895</v>
      </c>
      <c r="R24" s="2">
        <f>SUM(Données_mensuelles!AX24:AZ24)</f>
        <v>2164677</v>
      </c>
      <c r="S24" s="2">
        <f>SUM(Données_mensuelles!BA24:BC24)</f>
        <v>1837301</v>
      </c>
      <c r="T24" s="2">
        <f>SUM(Données_mensuelles!BD24:BF24)</f>
        <v>2752910</v>
      </c>
      <c r="U24" s="2">
        <f>SUM(Données_mensuelles!BG24:BI24)</f>
        <v>2633035</v>
      </c>
      <c r="V24" s="2">
        <f>SUM(Données_mensuelles!BJ24:BL24)</f>
        <v>2727157</v>
      </c>
      <c r="W24" s="2">
        <f>SUM(Données_mensuelles!BM24:BO24)</f>
        <v>2963324</v>
      </c>
      <c r="X24" s="2">
        <f>SUM(Données_mensuelles!BP24:BR24)</f>
        <v>4057794</v>
      </c>
      <c r="Y24" s="2">
        <f>SUM(Données_mensuelles!BS24:BU24)</f>
        <v>3846495</v>
      </c>
      <c r="Z24" s="2">
        <f>SUM(Données_mensuelles!BV24:BX24)</f>
        <v>4167491</v>
      </c>
      <c r="AA24" s="2">
        <f>SUM(Données_mensuelles!BY24:CA24)</f>
        <v>3869779</v>
      </c>
      <c r="AB24" s="2">
        <f>SUM(Données_mensuelles!CB24:CD24)</f>
        <v>3837445</v>
      </c>
      <c r="AC24" s="2">
        <f>SUM(Données_mensuelles!CE24:CG24)</f>
        <v>3252176</v>
      </c>
      <c r="AD24" s="2">
        <f>SUM(Données_mensuelles!CH24:CJ24)</f>
        <v>3782063</v>
      </c>
      <c r="AE24" s="2">
        <f>SUM(Données_mensuelles!CK24:CM24)</f>
        <v>4080678.1799999997</v>
      </c>
      <c r="AF24" s="2">
        <f>SUM(Données_mensuelles!CN24:CP24)</f>
        <v>4470330</v>
      </c>
      <c r="AG24" s="2">
        <f>SUM(Données_mensuelles!CQ24:CS24)</f>
        <v>3982119</v>
      </c>
      <c r="AH24" s="2">
        <f>SUM(Données_mensuelles!CT24:CV24)</f>
        <v>4106757</v>
      </c>
      <c r="AI24" s="2">
        <f>SUM(Données_mensuelles!CW24:CY24)</f>
        <v>4302512</v>
      </c>
      <c r="AJ24" s="2">
        <f>SUM(Données_mensuelles!CZ24:DB24)</f>
        <v>4504518</v>
      </c>
      <c r="AK24" s="2">
        <f>SUM(Données_mensuelles!DC24:DE24)</f>
        <v>3769849</v>
      </c>
      <c r="AL24" s="2">
        <f>SUM(Données_mensuelles!DF24:DH24)</f>
        <v>2927848</v>
      </c>
      <c r="AM24" s="2">
        <f>SUM(Données_mensuelles!DI24:DK24)</f>
        <v>2952177</v>
      </c>
      <c r="AN24" s="2">
        <v>2844746</v>
      </c>
      <c r="AO24" s="2">
        <v>3890351</v>
      </c>
      <c r="AP24" s="2">
        <v>2987061</v>
      </c>
      <c r="AQ24" s="2">
        <v>2702583</v>
      </c>
      <c r="AR24" s="2">
        <v>4192049</v>
      </c>
      <c r="AS24" s="2">
        <v>4801806</v>
      </c>
      <c r="AT24" s="2">
        <v>4682433</v>
      </c>
      <c r="AU24" s="2">
        <v>2837597</v>
      </c>
      <c r="AV24" s="2">
        <v>3809893</v>
      </c>
      <c r="AW24" s="2">
        <v>3053983</v>
      </c>
      <c r="AX24" s="2">
        <v>3414949</v>
      </c>
      <c r="AY24" s="2">
        <v>3645592</v>
      </c>
      <c r="AZ24" s="2">
        <v>5182350</v>
      </c>
      <c r="BA24" s="2">
        <v>3259103</v>
      </c>
      <c r="BB24" s="2"/>
      <c r="BC24" s="2"/>
      <c r="BD24" s="2"/>
      <c r="BE24" s="2"/>
      <c r="BF24" s="2"/>
      <c r="BG24" s="2"/>
      <c r="BH24" s="2"/>
    </row>
    <row r="25" spans="1:60" ht="18.75">
      <c r="A25" s="2" t="s">
        <v>19</v>
      </c>
      <c r="B25" s="2">
        <f>SUM(Données_mensuelles!B25:D25)</f>
        <v>0</v>
      </c>
      <c r="C25" s="2">
        <f>SUM(Données_mensuelles!E25:G25)</f>
        <v>0</v>
      </c>
      <c r="D25" s="2">
        <f>SUM(Données_mensuelles!H25:J25)</f>
        <v>0</v>
      </c>
      <c r="E25" s="2">
        <f>SUM(Données_mensuelles!K25:M25)</f>
        <v>0</v>
      </c>
      <c r="F25" s="2">
        <f>SUM(Données_mensuelles!N25:P25)</f>
        <v>0</v>
      </c>
      <c r="G25" s="2">
        <f>SUM(Données_mensuelles!Q25:S25)</f>
        <v>0</v>
      </c>
      <c r="H25" s="2">
        <f>SUM(Données_mensuelles!T25:V25)</f>
        <v>0</v>
      </c>
      <c r="I25" s="2">
        <f>SUM(Données_mensuelles!W25:Y25)</f>
        <v>0</v>
      </c>
      <c r="J25" s="2">
        <f>SUM(Données_mensuelles!Z25:AB25)</f>
        <v>0</v>
      </c>
      <c r="K25" s="2">
        <f>SUM(Données_mensuelles!AC25:AE25)</f>
        <v>0</v>
      </c>
      <c r="L25" s="2">
        <f>SUM(Données_mensuelles!AF25:AH25)</f>
        <v>0</v>
      </c>
      <c r="M25" s="2">
        <f>SUM(Données_mensuelles!AI25:AK25)</f>
        <v>0</v>
      </c>
      <c r="N25" s="2">
        <f>SUM(Données_mensuelles!AL25:AN25)</f>
        <v>0</v>
      </c>
      <c r="O25" s="2">
        <f>SUM(Données_mensuelles!AO25:AQ25)</f>
        <v>0</v>
      </c>
      <c r="P25" s="2" t="e">
        <f>SUM(Données_mensuelles!AR25:AT25)</f>
        <v>#DIV/0!</v>
      </c>
      <c r="Q25" s="2">
        <f>SUM(Données_mensuelles!AU25:AW25)</f>
        <v>0</v>
      </c>
      <c r="R25" s="2">
        <f>SUM(Données_mensuelles!AX25:AZ25)</f>
        <v>0</v>
      </c>
      <c r="S25" s="2">
        <f>SUM(Données_mensuelles!BA25:BC25)</f>
        <v>0</v>
      </c>
      <c r="T25" s="2">
        <f>SUM(Données_mensuelles!BD25:BF25)</f>
        <v>0</v>
      </c>
      <c r="U25" s="2">
        <f>SUM(Données_mensuelles!BG25:BI25)</f>
        <v>0</v>
      </c>
      <c r="V25" s="2" t="e">
        <f>SUM(Données_mensuelles!BJ25:BL25)</f>
        <v>#DIV/0!</v>
      </c>
      <c r="W25" s="2">
        <f>SUM(Données_mensuelles!BM25:BO25)</f>
        <v>0</v>
      </c>
      <c r="X25" s="2">
        <f>SUM(Données_mensuelles!BP25:BR25)</f>
        <v>0</v>
      </c>
      <c r="Y25" s="2">
        <f>SUM(Données_mensuelles!BS25:BU25)</f>
        <v>0</v>
      </c>
      <c r="Z25" s="2" t="e">
        <f>SUM(Données_mensuelles!BV25:BX25)</f>
        <v>#DIV/0!</v>
      </c>
      <c r="AA25" s="2">
        <f>SUM(Données_mensuelles!BY25:CA25)</f>
        <v>0</v>
      </c>
      <c r="AB25" s="2">
        <f>SUM(Données_mensuelles!CB25:CD25)</f>
        <v>0</v>
      </c>
      <c r="AC25" s="2">
        <f>SUM(Données_mensuelles!CE25:CG25)</f>
        <v>0</v>
      </c>
      <c r="AD25" s="2">
        <f>SUM(Données_mensuelles!CH25:CJ25)</f>
        <v>0</v>
      </c>
      <c r="AE25" s="2" t="e">
        <f>SUM(Données_mensuelles!CK25:CM25)</f>
        <v>#DIV/0!</v>
      </c>
      <c r="AF25" s="2">
        <f>SUM(Données_mensuelles!CN25:CP25)</f>
        <v>0</v>
      </c>
      <c r="AG25" s="2">
        <f>SUM(Données_mensuelles!CQ25:CS25)</f>
        <v>0</v>
      </c>
      <c r="AH25" s="2">
        <f>SUM(Données_mensuelles!CT25:CV25)</f>
        <v>0</v>
      </c>
      <c r="AI25" s="2">
        <f>SUM(Données_mensuelles!CW25:CY25)</f>
        <v>0</v>
      </c>
      <c r="AJ25" s="2">
        <f>SUM(Données_mensuelles!CZ25:DB25)</f>
        <v>0</v>
      </c>
      <c r="AK25" s="2">
        <f>SUM(Données_mensuelles!DC25:DE25)</f>
        <v>0</v>
      </c>
      <c r="AL25" s="2">
        <f>SUM(Données_mensuelles!DF25:DH25)</f>
        <v>0</v>
      </c>
      <c r="AM25" s="2">
        <f>SUM(Données_mensuelles!DG25:DI25)</f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8.75">
      <c r="A26" s="2" t="s">
        <v>48</v>
      </c>
      <c r="B26" s="2">
        <f>SUM(Données_mensuelles!B26:D26)</f>
        <v>2690</v>
      </c>
      <c r="C26" s="2">
        <f>SUM(Données_mensuelles!E26:G26)</f>
        <v>1830</v>
      </c>
      <c r="D26" s="2">
        <f>SUM(Données_mensuelles!H26:J26)</f>
        <v>7754</v>
      </c>
      <c r="E26" s="2">
        <f>SUM(Données_mensuelles!K26:M26)</f>
        <v>4546</v>
      </c>
      <c r="F26" s="2">
        <f>SUM(Données_mensuelles!N26:P26)</f>
        <v>3501</v>
      </c>
      <c r="G26" s="2">
        <f>SUM(Données_mensuelles!Q26:S26)</f>
        <v>7057</v>
      </c>
      <c r="H26" s="2">
        <f>SUM(Données_mensuelles!T26:V26)</f>
        <v>5329</v>
      </c>
      <c r="I26" s="2">
        <f>SUM(Données_mensuelles!W26:Y26)</f>
        <v>4183</v>
      </c>
      <c r="J26" s="2">
        <f>SUM(Données_mensuelles!Z26:AB26)</f>
        <v>3295</v>
      </c>
      <c r="K26" s="2">
        <f>SUM(Données_mensuelles!AC26:AE26)</f>
        <v>2180</v>
      </c>
      <c r="L26" s="2">
        <f>SUM(Données_mensuelles!AF26:AH26)</f>
        <v>4902</v>
      </c>
      <c r="M26" s="2">
        <f>SUM(Données_mensuelles!AI26:AK26)</f>
        <v>6597</v>
      </c>
      <c r="N26" s="2">
        <f>SUM(Données_mensuelles!AL26:AN26)</f>
        <v>4047</v>
      </c>
      <c r="O26" s="2">
        <f>SUM(Données_mensuelles!AO26:AQ26)</f>
        <v>4745</v>
      </c>
      <c r="P26" s="2">
        <f>SUM(Données_mensuelles!AR26:AT26)</f>
        <v>4929</v>
      </c>
      <c r="Q26" s="2">
        <f>SUM(Données_mensuelles!AU26:AW26)</f>
        <v>18925</v>
      </c>
      <c r="R26" s="2">
        <f>SUM(Données_mensuelles!AX26:AZ26)</f>
        <v>2722</v>
      </c>
      <c r="S26" s="2">
        <f>SUM(Données_mensuelles!BA26:BC26)</f>
        <v>4684</v>
      </c>
      <c r="T26" s="2">
        <f>SUM(Données_mensuelles!BD26:BF26)</f>
        <v>5123</v>
      </c>
      <c r="U26" s="2">
        <f>SUM(Données_mensuelles!BG26:BI26)</f>
        <v>4083</v>
      </c>
      <c r="V26" s="2">
        <f>SUM(Données_mensuelles!BJ26:BL26)</f>
        <v>2932</v>
      </c>
      <c r="W26" s="2">
        <f>SUM(Données_mensuelles!BM26:BO26)</f>
        <v>4737</v>
      </c>
      <c r="X26" s="2">
        <f>SUM(Données_mensuelles!BP26:BR26)</f>
        <v>3507</v>
      </c>
      <c r="Y26" s="2">
        <f>SUM(Données_mensuelles!BS26:BU26)</f>
        <v>4424</v>
      </c>
      <c r="Z26" s="2">
        <f>SUM(Données_mensuelles!BV26:BX26)</f>
        <v>3655</v>
      </c>
      <c r="AA26" s="2">
        <f>SUM(Données_mensuelles!BY26:CA26)</f>
        <v>3195</v>
      </c>
      <c r="AB26" s="2">
        <f>SUM(Données_mensuelles!CB26:CD26)</f>
        <v>2865</v>
      </c>
      <c r="AC26" s="2">
        <f>SUM(Données_mensuelles!CE26:CG26)</f>
        <v>3807</v>
      </c>
      <c r="AD26" s="2">
        <f>SUM(Données_mensuelles!CH26:CJ26)</f>
        <v>1339</v>
      </c>
      <c r="AE26" s="2">
        <f>SUM(Données_mensuelles!CK26:CM26)</f>
        <v>1598</v>
      </c>
      <c r="AF26" s="2">
        <f>SUM(Données_mensuelles!CN26:CP26)</f>
        <v>3980</v>
      </c>
      <c r="AG26" s="2">
        <f>SUM(Données_mensuelles!CQ26:CS26)</f>
        <v>4437</v>
      </c>
      <c r="AH26" s="2">
        <f>SUM(Données_mensuelles!CT26:CV26)</f>
        <v>2930</v>
      </c>
      <c r="AI26" s="2">
        <f>SUM(Données_mensuelles!CW26:CY26)</f>
        <v>2202</v>
      </c>
      <c r="AJ26" s="2">
        <f>SUM(Données_mensuelles!CZ26:DB26)</f>
        <v>3803</v>
      </c>
      <c r="AK26" s="2">
        <f>SUM(Données_mensuelles!DC26:DE26)</f>
        <v>3505</v>
      </c>
      <c r="AL26" s="2">
        <f>SUM(Données_mensuelles!DF26:DH26)</f>
        <v>2983</v>
      </c>
      <c r="AM26" s="2">
        <f>SUM(Données_mensuelles!DI26:DK26)</f>
        <v>1942</v>
      </c>
      <c r="AN26" s="2">
        <v>1856</v>
      </c>
      <c r="AO26" s="2">
        <v>2315</v>
      </c>
      <c r="AP26" s="2">
        <v>987</v>
      </c>
      <c r="AQ26" s="2">
        <v>1174</v>
      </c>
      <c r="AR26" s="2">
        <v>1889</v>
      </c>
      <c r="AS26" s="2">
        <v>1947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/>
      <c r="BC26" s="2"/>
      <c r="BD26" s="2"/>
      <c r="BE26" s="2"/>
      <c r="BF26" s="2"/>
      <c r="BG26" s="2"/>
      <c r="BH26" s="2"/>
    </row>
    <row r="27" spans="1:60" ht="18.75">
      <c r="A27" s="2" t="s">
        <v>20</v>
      </c>
      <c r="B27" s="2">
        <f>SUM(Données_mensuelles!B27:D27)</f>
        <v>0</v>
      </c>
      <c r="C27" s="2">
        <f>SUM(Données_mensuelles!E27:G27)</f>
        <v>0</v>
      </c>
      <c r="D27" s="2">
        <f>SUM(Données_mensuelles!H27:J27)</f>
        <v>0</v>
      </c>
      <c r="E27" s="2">
        <f>SUM(Données_mensuelles!K27:M27)</f>
        <v>0</v>
      </c>
      <c r="F27" s="2">
        <f>SUM(Données_mensuelles!N27:P27)</f>
        <v>0</v>
      </c>
      <c r="G27" s="2">
        <f>SUM(Données_mensuelles!Q27:S27)</f>
        <v>0</v>
      </c>
      <c r="H27" s="2">
        <f>SUM(Données_mensuelles!T27:V27)</f>
        <v>0</v>
      </c>
      <c r="I27" s="2">
        <f>SUM(Données_mensuelles!W27:Y27)</f>
        <v>0</v>
      </c>
      <c r="J27" s="2">
        <f>SUM(Données_mensuelles!Z27:AB27)</f>
        <v>0</v>
      </c>
      <c r="K27" s="2">
        <f>SUM(Données_mensuelles!AC27:AE27)</f>
        <v>0</v>
      </c>
      <c r="L27" s="2">
        <f>SUM(Données_mensuelles!AF27:AH27)</f>
        <v>0</v>
      </c>
      <c r="M27" s="2">
        <f>SUM(Données_mensuelles!AI27:AK27)</f>
        <v>0</v>
      </c>
      <c r="N27" s="2">
        <f>SUM(Données_mensuelles!AL27:AN27)</f>
        <v>0</v>
      </c>
      <c r="O27" s="2">
        <f>SUM(Données_mensuelles!AO27:AQ27)</f>
        <v>0</v>
      </c>
      <c r="P27" s="2">
        <f>SUM(Données_mensuelles!AR27:AT27)</f>
        <v>0</v>
      </c>
      <c r="Q27" s="2">
        <f>SUM(Données_mensuelles!AU27:AW27)</f>
        <v>0</v>
      </c>
      <c r="R27" s="2">
        <f>SUM(Données_mensuelles!AX27:AZ27)</f>
        <v>0</v>
      </c>
      <c r="S27" s="2">
        <f>SUM(Données_mensuelles!BA27:BC27)</f>
        <v>0</v>
      </c>
      <c r="T27" s="2">
        <f>SUM(Données_mensuelles!BD27:BF27)</f>
        <v>0</v>
      </c>
      <c r="U27" s="2">
        <f>SUM(Données_mensuelles!BG27:BI27)</f>
        <v>0</v>
      </c>
      <c r="V27" s="2">
        <f>SUM(Données_mensuelles!BJ27:BL27)</f>
        <v>0</v>
      </c>
      <c r="W27" s="2">
        <f>SUM(Données_mensuelles!BM27:BO27)</f>
        <v>0</v>
      </c>
      <c r="X27" s="2">
        <f>SUM(Données_mensuelles!BP27:BR27)</f>
        <v>0</v>
      </c>
      <c r="Y27" s="2">
        <f>SUM(Données_mensuelles!BS27:BU27)</f>
        <v>0</v>
      </c>
      <c r="Z27" s="2">
        <f>SUM(Données_mensuelles!BV27:BX27)</f>
        <v>592829</v>
      </c>
      <c r="AA27" s="2">
        <f>SUM(Données_mensuelles!BY27:CA27)</f>
        <v>0</v>
      </c>
      <c r="AB27" s="2">
        <f>SUM(Données_mensuelles!CB27:CD27)</f>
        <v>0</v>
      </c>
      <c r="AC27" s="2">
        <f>SUM(Données_mensuelles!CE27:CG27)</f>
        <v>0</v>
      </c>
      <c r="AD27" s="2">
        <f>SUM(Données_mensuelles!CH27:CJ27)</f>
        <v>0</v>
      </c>
      <c r="AE27" s="2">
        <f>SUM(Données_mensuelles!CK27:CM27)</f>
        <v>0</v>
      </c>
      <c r="AF27" s="2">
        <f>SUM(Données_mensuelles!CN27:CP27)</f>
        <v>0</v>
      </c>
      <c r="AG27" s="2">
        <f>SUM(Données_mensuelles!CQ27:CS27)</f>
        <v>0</v>
      </c>
      <c r="AH27" s="2">
        <f>SUM(Données_mensuelles!CT27:CV27)</f>
        <v>0</v>
      </c>
      <c r="AI27" s="2">
        <f>SUM(Données_mensuelles!CW27:CY27)</f>
        <v>0</v>
      </c>
      <c r="AJ27" s="2">
        <f>SUM(Données_mensuelles!CZ27:DB27)</f>
        <v>0</v>
      </c>
      <c r="AK27" s="2">
        <f>SUM(Données_mensuelles!DC27:DE27)</f>
        <v>0</v>
      </c>
      <c r="AL27" s="2">
        <f>SUM(Données_mensuelles!DF27:DH27)</f>
        <v>0</v>
      </c>
      <c r="AM27" s="2">
        <f>SUM(Données_mensuelles!DI27:DK27)</f>
        <v>0</v>
      </c>
      <c r="AN27" s="2">
        <f>SUM(Données_mensuelles!DJ27:DL27)</f>
        <v>0</v>
      </c>
      <c r="AO27" s="2">
        <f>SUM(Données_mensuelles!DK27:DM27)</f>
        <v>0</v>
      </c>
      <c r="AP27" s="2">
        <f>SUM(Données_mensuelles!DL27:DN27)</f>
        <v>0</v>
      </c>
      <c r="AQ27" s="2">
        <f>SUM(Données_mensuelles!DM27:DO27)</f>
        <v>0</v>
      </c>
      <c r="AR27" s="2">
        <v>0</v>
      </c>
      <c r="AS27" s="2">
        <v>0</v>
      </c>
      <c r="AT27" s="2">
        <v>0</v>
      </c>
      <c r="AU27" s="2">
        <v>0</v>
      </c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8.75">
      <c r="A28" s="2" t="s">
        <v>21</v>
      </c>
      <c r="B28" s="2">
        <f>SUM(Données_mensuelles!B28:D28)</f>
        <v>56.26477329</v>
      </c>
      <c r="C28" s="2">
        <f>SUM(Données_mensuelles!E28:G28)</f>
        <v>29.188391</v>
      </c>
      <c r="D28" s="2">
        <f>SUM(Données_mensuelles!H28:J28)</f>
        <v>39.176961</v>
      </c>
      <c r="E28" s="2">
        <f>SUM(Données_mensuelles!K28:M28)</f>
        <v>17.452545999999998</v>
      </c>
      <c r="F28" s="2">
        <f>SUM(Données_mensuelles!N28:P28)</f>
        <v>0</v>
      </c>
      <c r="G28" s="2">
        <f>SUM(Données_mensuelles!Q28:S28)</f>
        <v>0</v>
      </c>
      <c r="H28" s="2">
        <f>SUM(Données_mensuelles!T28:V28)</f>
        <v>0</v>
      </c>
      <c r="I28" s="2">
        <f>SUM(Données_mensuelles!W28:Y28)</f>
        <v>0</v>
      </c>
      <c r="J28" s="2">
        <f>SUM(Données_mensuelles!Z28:AB28)</f>
        <v>0</v>
      </c>
      <c r="K28" s="2">
        <f>SUM(Données_mensuelles!AC28:AE28)</f>
        <v>0</v>
      </c>
      <c r="L28" s="2">
        <f>SUM(Données_mensuelles!AF28:AH28)</f>
        <v>0</v>
      </c>
      <c r="M28" s="2">
        <f>SUM(Données_mensuelles!AI28:AK28)</f>
        <v>0</v>
      </c>
      <c r="N28" s="2">
        <f>SUM(Données_mensuelles!AL28:AN28)</f>
        <v>0</v>
      </c>
      <c r="O28" s="2">
        <f>SUM(Données_mensuelles!AO28:AQ28)</f>
        <v>0</v>
      </c>
      <c r="P28" s="2">
        <f>SUM(Données_mensuelles!AR28:AT28)</f>
        <v>0</v>
      </c>
      <c r="Q28" s="2">
        <f>SUM(Données_mensuelles!AU28:AW28)</f>
        <v>0</v>
      </c>
      <c r="R28" s="2">
        <f>SUM(Données_mensuelles!AX28:AZ28)</f>
        <v>0</v>
      </c>
      <c r="S28" s="2">
        <f>SUM(Données_mensuelles!BA28:BC28)</f>
        <v>0</v>
      </c>
      <c r="T28" s="2">
        <f>SUM(Données_mensuelles!BD28:BF28)</f>
        <v>0</v>
      </c>
      <c r="U28" s="2">
        <f>SUM(Données_mensuelles!BG28:BI28)</f>
        <v>0</v>
      </c>
      <c r="V28" s="2">
        <f>SUM(Données_mensuelles!BJ28:BL28)</f>
        <v>0</v>
      </c>
      <c r="W28" s="2">
        <f>SUM(Données_mensuelles!BM28:BO28)</f>
        <v>0</v>
      </c>
      <c r="X28" s="2">
        <f>SUM(Données_mensuelles!BP28:BR28)</f>
        <v>0</v>
      </c>
      <c r="Y28" s="2">
        <f>SUM(Données_mensuelles!BS28:BU28)</f>
        <v>0</v>
      </c>
      <c r="Z28" s="2">
        <f>SUM(Données_mensuelles!BV28:BX28)</f>
        <v>1493693.5</v>
      </c>
      <c r="AA28" s="2">
        <f>SUM(Données_mensuelles!BY28:CA28)</f>
        <v>0</v>
      </c>
      <c r="AB28" s="2">
        <f>SUM(Données_mensuelles!CB28:CD28)</f>
        <v>0</v>
      </c>
      <c r="AC28" s="2">
        <f>SUM(Données_mensuelles!CE28:CG28)</f>
        <v>0</v>
      </c>
      <c r="AD28" s="2">
        <f>SUM(Données_mensuelles!CH28:CJ28)</f>
        <v>0</v>
      </c>
      <c r="AE28" s="2">
        <f>SUM(Données_mensuelles!CK28:CM28)</f>
        <v>0</v>
      </c>
      <c r="AF28" s="2">
        <f>SUM(Données_mensuelles!CN28:CP28)</f>
        <v>0</v>
      </c>
      <c r="AG28" s="2">
        <f>SUM(Données_mensuelles!CQ28:CS28)</f>
        <v>0</v>
      </c>
      <c r="AH28" s="2">
        <f>SUM(Données_mensuelles!CT28:CV28)</f>
        <v>0</v>
      </c>
      <c r="AI28" s="2">
        <f>SUM(Données_mensuelles!CW28:CY28)</f>
        <v>0</v>
      </c>
      <c r="AJ28" s="2">
        <f>SUM(Données_mensuelles!CZ28:DB28)</f>
        <v>0</v>
      </c>
      <c r="AK28" s="2">
        <f>SUM(Données_mensuelles!DC28:DE28)</f>
        <v>0</v>
      </c>
      <c r="AL28" s="2">
        <f>SUM(Données_mensuelles!DF28:DH28)</f>
        <v>0</v>
      </c>
      <c r="AM28" s="2">
        <f>SUM(Données_mensuelles!DI28:DK28)</f>
        <v>0</v>
      </c>
      <c r="AN28" s="2">
        <f>SUM(Données_mensuelles!DJ28:DL28)</f>
        <v>0</v>
      </c>
      <c r="AO28" s="2">
        <f>SUM(Données_mensuelles!DK28:DM28)</f>
        <v>0</v>
      </c>
      <c r="AP28" s="2">
        <f>SUM(Données_mensuelles!DL28:DN28)</f>
        <v>0</v>
      </c>
      <c r="AQ28" s="2">
        <f>SUM(Données_mensuelles!DM28:DO28)</f>
        <v>0</v>
      </c>
      <c r="AR28" s="2">
        <v>0</v>
      </c>
      <c r="AS28" s="2">
        <v>0</v>
      </c>
      <c r="AT28" s="2">
        <v>0</v>
      </c>
      <c r="AU28" s="2">
        <v>0</v>
      </c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8.75">
      <c r="A29" s="2" t="s">
        <v>39</v>
      </c>
      <c r="B29" s="2">
        <f>SUM(Données_mensuelles!B29:D29)</f>
        <v>73494</v>
      </c>
      <c r="C29" s="2">
        <f>SUM(Données_mensuelles!E29:G29)</f>
        <v>65878</v>
      </c>
      <c r="D29" s="2">
        <f>SUM(Données_mensuelles!H29:J29)</f>
        <v>77575</v>
      </c>
      <c r="E29" s="2">
        <f>SUM(Données_mensuelles!K29:M29)</f>
        <v>150702</v>
      </c>
      <c r="F29" s="2">
        <f>SUM(Données_mensuelles!N29:P29)</f>
        <v>114858</v>
      </c>
      <c r="G29" s="2">
        <f>SUM(Données_mensuelles!Q29:S29)</f>
        <v>87295</v>
      </c>
      <c r="H29" s="2">
        <f>SUM(Données_mensuelles!T29:V29)</f>
        <v>76125</v>
      </c>
      <c r="I29" s="2">
        <f>SUM(Données_mensuelles!W29:Y29)</f>
        <v>82829</v>
      </c>
      <c r="J29" s="2">
        <f>SUM(Données_mensuelles!Z29:AB29)</f>
        <v>98256</v>
      </c>
      <c r="K29" s="2">
        <f>SUM(Données_mensuelles!AC29:AE29)</f>
        <v>115913</v>
      </c>
      <c r="L29" s="2">
        <f>SUM(Données_mensuelles!AF29:AH29)</f>
        <v>128160</v>
      </c>
      <c r="M29" s="2">
        <f>SUM(Données_mensuelles!AI29:AK29)</f>
        <v>50906</v>
      </c>
      <c r="N29" s="2">
        <f>SUM(Données_mensuelles!AL29:AN29)</f>
        <v>33260</v>
      </c>
      <c r="O29" s="2">
        <f>SUM(Données_mensuelles!AO29:AQ29)</f>
        <v>77631</v>
      </c>
      <c r="P29" s="2">
        <f>SUM(Données_mensuelles!AR29:AT29)</f>
        <v>84805</v>
      </c>
      <c r="Q29" s="2">
        <f>SUM(Données_mensuelles!AU29:AW29)</f>
        <v>126751</v>
      </c>
      <c r="R29" s="2">
        <f>SUM(Données_mensuelles!AX29:AZ29)</f>
        <v>151147</v>
      </c>
      <c r="S29" s="2">
        <f>SUM(Données_mensuelles!BA29:BC29)</f>
        <v>225623</v>
      </c>
      <c r="T29" s="2">
        <f>SUM(Données_mensuelles!BD29:BF29)</f>
        <v>128548</v>
      </c>
      <c r="U29" s="2">
        <f>SUM(Données_mensuelles!BG29:BI29)</f>
        <v>87511</v>
      </c>
      <c r="V29" s="2">
        <f>SUM(Données_mensuelles!BJ29:BL29)</f>
        <v>90273</v>
      </c>
      <c r="W29" s="2">
        <f>SUM(Données_mensuelles!BM29:BO29)</f>
        <v>121442</v>
      </c>
      <c r="X29" s="2">
        <f>SUM(Données_mensuelles!BP29:BR29)</f>
        <v>47831</v>
      </c>
      <c r="Y29" s="2">
        <f>SUM(Données_mensuelles!BS29:BU29)</f>
        <v>63369.5</v>
      </c>
      <c r="Z29" s="2">
        <f>SUM(Données_mensuelles!BV29:BX29)</f>
        <v>132857</v>
      </c>
      <c r="AA29" s="2">
        <f>SUM(Données_mensuelles!BY29:CA29)</f>
        <v>331709</v>
      </c>
      <c r="AB29" s="2">
        <f>SUM(Données_mensuelles!CB29:CD29)</f>
        <v>300313</v>
      </c>
      <c r="AC29" s="2">
        <f>SUM(Données_mensuelles!CE29:CG29)</f>
        <v>112181</v>
      </c>
      <c r="AD29" s="2">
        <f>SUM(Données_mensuelles!CH29:CJ29)</f>
        <v>220638</v>
      </c>
      <c r="AE29" s="2">
        <f>SUM(Données_mensuelles!CK29:CM29)</f>
        <v>152392</v>
      </c>
      <c r="AF29" s="2">
        <f>SUM(Données_mensuelles!CN29:CP29)</f>
        <v>128562</v>
      </c>
      <c r="AG29" s="2">
        <f>SUM(Données_mensuelles!CQ29:CS29)</f>
        <v>84453</v>
      </c>
      <c r="AH29" s="2">
        <f>SUM(Données_mensuelles!CT29:CV29)</f>
        <v>145818</v>
      </c>
      <c r="AI29" s="2">
        <f>SUM(Données_mensuelles!CW29:CY29)</f>
        <v>108463</v>
      </c>
      <c r="AJ29" s="2">
        <f>SUM(Données_mensuelles!CZ29:DB29)</f>
        <v>101064</v>
      </c>
      <c r="AK29" s="2">
        <f>SUM(Données_mensuelles!DC29:DE29)</f>
        <v>58489</v>
      </c>
      <c r="AL29" s="2">
        <f>SUM(Données_mensuelles!DF29:DH29)</f>
        <v>15959</v>
      </c>
      <c r="AM29" s="2">
        <f>SUM(Données_mensuelles!DI29:DK29)</f>
        <v>31869</v>
      </c>
      <c r="AN29" s="2">
        <v>47664</v>
      </c>
      <c r="AO29" s="2">
        <v>57199</v>
      </c>
      <c r="AP29" s="2">
        <v>41271</v>
      </c>
      <c r="AQ29" s="2">
        <v>50334</v>
      </c>
      <c r="AR29" s="2">
        <v>20967</v>
      </c>
      <c r="AS29" s="2">
        <v>156163</v>
      </c>
      <c r="AT29" s="2">
        <v>110361</v>
      </c>
      <c r="AU29" s="2">
        <v>34334</v>
      </c>
      <c r="AV29" s="2">
        <v>1050</v>
      </c>
      <c r="AW29" s="2">
        <v>48440</v>
      </c>
      <c r="AX29" s="2">
        <v>7651</v>
      </c>
      <c r="AY29" s="2">
        <v>78984</v>
      </c>
      <c r="AZ29" s="2">
        <v>3458</v>
      </c>
      <c r="BA29" s="2">
        <v>40073</v>
      </c>
      <c r="BB29" s="2"/>
      <c r="BC29" s="2"/>
      <c r="BD29" s="2"/>
      <c r="BE29" s="2"/>
      <c r="BF29" s="2"/>
      <c r="BG29" s="2"/>
      <c r="BH29" s="2"/>
    </row>
    <row r="30" spans="1:60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</row>
    <row r="31" spans="1:60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</row>
    <row r="32" spans="1:60" ht="18.75">
      <c r="A32" s="2" t="s">
        <v>40</v>
      </c>
      <c r="B32" s="2">
        <f>SUM(Données_mensuelles!B32:D32)</f>
        <v>0</v>
      </c>
      <c r="C32" s="2">
        <f>SUM(Données_mensuelles!E32:G32)</f>
        <v>0</v>
      </c>
      <c r="D32" s="2">
        <f>SUM(Données_mensuelles!H32:J32)</f>
        <v>0</v>
      </c>
      <c r="E32" s="2">
        <f>SUM(Données_mensuelles!K32:M32)</f>
        <v>0</v>
      </c>
      <c r="F32" s="2">
        <f>SUM(Données_mensuelles!N32:P32)</f>
        <v>0</v>
      </c>
      <c r="G32" s="2">
        <f>SUM(Données_mensuelles!Q32:S32)</f>
        <v>0</v>
      </c>
      <c r="H32" s="2">
        <f>SUM(Données_mensuelles!T32:V32)</f>
        <v>0</v>
      </c>
      <c r="I32" s="2">
        <f>SUM(Données_mensuelles!W32:Y32)</f>
        <v>0</v>
      </c>
      <c r="J32" s="2">
        <f>SUM(Données_mensuelles!Z32:AB32)</f>
        <v>0</v>
      </c>
      <c r="K32" s="2">
        <f>SUM(Données_mensuelles!AC32:AE32)</f>
        <v>0</v>
      </c>
      <c r="L32" s="2">
        <f>SUM(Données_mensuelles!AF32:AH32)</f>
        <v>0</v>
      </c>
      <c r="M32" s="2">
        <f>SUM(Données_mensuelles!AI32:AK32)</f>
        <v>0</v>
      </c>
      <c r="N32" s="2">
        <f>SUM(Données_mensuelles!AL32:AN32)</f>
        <v>0</v>
      </c>
      <c r="O32" s="2">
        <f>SUM(Données_mensuelles!AO32:AQ32)</f>
        <v>0</v>
      </c>
      <c r="P32" s="2">
        <f>SUM(Données_mensuelles!AR32:AT32)</f>
        <v>0</v>
      </c>
      <c r="Q32" s="2">
        <f>SUM(Données_mensuelles!AU32:AW32)</f>
        <v>0</v>
      </c>
      <c r="R32" s="2">
        <f>SUM(Données_mensuelles!AX32:AZ32)</f>
        <v>0</v>
      </c>
      <c r="S32" s="2">
        <f>SUM(Données_mensuelles!BA32:BC32)</f>
        <v>0</v>
      </c>
      <c r="T32" s="2">
        <f>SUM(Données_mensuelles!BD32:BF32)</f>
        <v>0</v>
      </c>
      <c r="U32" s="2">
        <f>SUM(Données_mensuelles!BG32:BI32)</f>
        <v>0</v>
      </c>
      <c r="V32" s="2">
        <f>SUM(Données_mensuelles!BJ32:BL32)</f>
        <v>0</v>
      </c>
      <c r="W32" s="2">
        <f>SUM(Données_mensuelles!BM32:BO32)</f>
        <v>0</v>
      </c>
      <c r="X32" s="2">
        <f>SUM(Données_mensuelles!BP32:BR32)</f>
        <v>0</v>
      </c>
      <c r="Y32" s="2">
        <f>SUM(Données_mensuelles!BS32:BU32)</f>
        <v>0</v>
      </c>
      <c r="Z32" s="2">
        <f>SUM(Données_mensuelles!BV32:BX32)</f>
        <v>0</v>
      </c>
      <c r="AA32" s="2">
        <f>SUM(Données_mensuelles!BY32:CA32)</f>
        <v>0</v>
      </c>
      <c r="AB32" s="2">
        <f>SUM(Données_mensuelles!CB32:CD32)</f>
        <v>0</v>
      </c>
      <c r="AC32" s="2">
        <f>SUM(Données_mensuelles!CE32:CG32)</f>
        <v>0</v>
      </c>
      <c r="AD32" s="2">
        <f>SUM(Données_mensuelles!CH32:CJ32)</f>
        <v>0</v>
      </c>
      <c r="AE32" s="2">
        <f>SUM(Données_mensuelles!CK32:CM32)</f>
        <v>0</v>
      </c>
      <c r="AF32" s="2">
        <f>SUM(Données_mensuelles!CN32:CP32)</f>
        <v>0</v>
      </c>
      <c r="AG32" s="2">
        <f>SUM(Données_mensuelles!CQ32:CS32)</f>
        <v>0</v>
      </c>
      <c r="AH32" s="2">
        <f>SUM(Données_mensuelles!CT32:CV32)</f>
        <v>0</v>
      </c>
      <c r="AI32" s="2">
        <f>SUM(Données_mensuelles!CW32:CY32)</f>
        <v>0</v>
      </c>
      <c r="AJ32" s="2">
        <f>SUM(Données_mensuelles!CZ32:DB32)</f>
        <v>0</v>
      </c>
      <c r="AK32" s="2">
        <f>SUM(Données_mensuelles!DC32:DE32)</f>
        <v>0</v>
      </c>
      <c r="AL32" s="2">
        <f>SUM(Données_mensuelles!DF32:DH32)</f>
        <v>0</v>
      </c>
      <c r="AM32" s="2">
        <f>SUM(Données_mensuelles!DI32:DK32)</f>
        <v>0</v>
      </c>
      <c r="AN32" s="2">
        <f>SUM(Données_mensuelles!DJ32:DL32)</f>
        <v>0</v>
      </c>
      <c r="AO32" s="2">
        <f>SUM(Données_mensuelles!DK32:DM32)</f>
        <v>0</v>
      </c>
      <c r="AP32" s="2">
        <f>SUM(Données_mensuelles!DL32:DN32)</f>
        <v>0</v>
      </c>
      <c r="AQ32" s="2">
        <f>SUM(Données_mensuelles!DM32:DO32)</f>
        <v>0</v>
      </c>
      <c r="AR32" s="2">
        <f>SUM(Données_mensuelles!DN32:DP32)</f>
        <v>0</v>
      </c>
      <c r="AS32" s="2">
        <v>0</v>
      </c>
      <c r="AT32" s="2">
        <v>0</v>
      </c>
      <c r="AU32" s="2">
        <v>0</v>
      </c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</row>
    <row r="33" spans="1:60" ht="18.75">
      <c r="A33" s="2" t="s">
        <v>24</v>
      </c>
      <c r="B33" s="2">
        <f>SUM(Données_mensuelles!B33:D33)</f>
        <v>0</v>
      </c>
      <c r="C33" s="2">
        <f>SUM(Données_mensuelles!E33:G33)</f>
        <v>0</v>
      </c>
      <c r="D33" s="2">
        <f>SUM(Données_mensuelles!H33:J33)</f>
        <v>0</v>
      </c>
      <c r="E33" s="2">
        <f>SUM(Données_mensuelles!K33:M33)</f>
        <v>0</v>
      </c>
      <c r="F33" s="2">
        <f>SUM(Données_mensuelles!N33:P33)</f>
        <v>0</v>
      </c>
      <c r="G33" s="2">
        <f>SUM(Données_mensuelles!Q33:S33)</f>
        <v>0</v>
      </c>
      <c r="H33" s="2">
        <f>SUM(Données_mensuelles!T33:V33)</f>
        <v>0</v>
      </c>
      <c r="I33" s="2">
        <f>SUM(Données_mensuelles!W33:Y33)</f>
        <v>0</v>
      </c>
      <c r="J33" s="2">
        <f>SUM(Données_mensuelles!Z33:AB33)</f>
        <v>0</v>
      </c>
      <c r="K33" s="2">
        <f>SUM(Données_mensuelles!AC33:AE33)</f>
        <v>0</v>
      </c>
      <c r="L33" s="2">
        <f>SUM(Données_mensuelles!AF33:AH33)</f>
        <v>0</v>
      </c>
      <c r="M33" s="2">
        <f>SUM(Données_mensuelles!AI33:AK33)</f>
        <v>0</v>
      </c>
      <c r="N33" s="2">
        <f>SUM(Données_mensuelles!AL33:AN33)</f>
        <v>0</v>
      </c>
      <c r="O33" s="2">
        <f>SUM(Données_mensuelles!AO33:AQ33)</f>
        <v>0</v>
      </c>
      <c r="P33" s="2">
        <f>SUM(Données_mensuelles!AR33:AT33)</f>
        <v>0</v>
      </c>
      <c r="Q33" s="2">
        <f>SUM(Données_mensuelles!AU33:AW33)</f>
        <v>0</v>
      </c>
      <c r="R33" s="2">
        <f>SUM(Données_mensuelles!AX33:AZ33)</f>
        <v>0</v>
      </c>
      <c r="S33" s="2">
        <f>SUM(Données_mensuelles!BA33:BC33)</f>
        <v>0</v>
      </c>
      <c r="T33" s="2">
        <f>SUM(Données_mensuelles!BD33:BF33)</f>
        <v>0</v>
      </c>
      <c r="U33" s="2">
        <f>SUM(Données_mensuelles!BG33:BI33)</f>
        <v>0</v>
      </c>
      <c r="V33" s="2">
        <f>SUM(Données_mensuelles!BJ33:BL33)</f>
        <v>0</v>
      </c>
      <c r="W33" s="2">
        <f>SUM(Données_mensuelles!BM33:BO33)</f>
        <v>0</v>
      </c>
      <c r="X33" s="2">
        <f>SUM(Données_mensuelles!BP33:BR33)</f>
        <v>0</v>
      </c>
      <c r="Y33" s="2">
        <f>SUM(Données_mensuelles!BS33:BU33)</f>
        <v>0</v>
      </c>
      <c r="Z33" s="2">
        <f>SUM(Données_mensuelles!BV33:BX33)</f>
        <v>0</v>
      </c>
      <c r="AA33" s="2">
        <f>SUM(Données_mensuelles!BY33:CA33)</f>
        <v>0</v>
      </c>
      <c r="AB33" s="2">
        <f>SUM(Données_mensuelles!CB33:CD33)</f>
        <v>0</v>
      </c>
      <c r="AC33" s="2">
        <f>SUM(Données_mensuelles!CE33:CG33)</f>
        <v>0</v>
      </c>
      <c r="AD33" s="2">
        <f>SUM(Données_mensuelles!CH33:CJ33)</f>
        <v>0</v>
      </c>
      <c r="AE33" s="2">
        <f>SUM(Données_mensuelles!CK33:CM33)</f>
        <v>0</v>
      </c>
      <c r="AF33" s="2">
        <f>SUM(Données_mensuelles!CN33:CP33)</f>
        <v>0</v>
      </c>
      <c r="AG33" s="2">
        <f>SUM(Données_mensuelles!CQ33:CS33)</f>
        <v>0</v>
      </c>
      <c r="AH33" s="2">
        <f>SUM(Données_mensuelles!CT33:CV33)</f>
        <v>0</v>
      </c>
      <c r="AI33" s="2">
        <f>SUM(Données_mensuelles!CW33:CY33)</f>
        <v>0</v>
      </c>
      <c r="AJ33" s="2">
        <f>SUM(Données_mensuelles!CZ33:DB33)</f>
        <v>0</v>
      </c>
      <c r="AK33" s="2">
        <f>SUM(Données_mensuelles!DC33:DE33)</f>
        <v>0</v>
      </c>
      <c r="AL33" s="2">
        <f>SUM(Données_mensuelles!DF33:DH33)</f>
        <v>0</v>
      </c>
      <c r="AM33" s="2">
        <f>SUM(Données_mensuelles!DI33:DK33)</f>
        <v>0</v>
      </c>
      <c r="AN33" s="2">
        <f>SUM(Données_mensuelles!DJ33:DL33)</f>
        <v>0</v>
      </c>
      <c r="AO33" s="2">
        <f>SUM(Données_mensuelles!DK33:DM33)</f>
        <v>0</v>
      </c>
      <c r="AP33" s="2">
        <f>SUM(Données_mensuelles!DL33:DN33)</f>
        <v>0</v>
      </c>
      <c r="AQ33" s="2">
        <f>SUM(Données_mensuelles!DM33:DO33)</f>
        <v>0</v>
      </c>
      <c r="AR33" s="2">
        <f>SUM(Données_mensuelles!DN33:DP33)</f>
        <v>0</v>
      </c>
      <c r="AS33" s="2">
        <v>0</v>
      </c>
      <c r="AT33" s="2">
        <v>0</v>
      </c>
      <c r="AU33" s="2">
        <v>0</v>
      </c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 ht="18.75">
      <c r="A34" s="2" t="s">
        <v>25</v>
      </c>
      <c r="B34" s="2">
        <f>SUM(Données_mensuelles!B34:D34)</f>
        <v>0</v>
      </c>
      <c r="C34" s="2">
        <f>SUM(Données_mensuelles!E34:G34)</f>
        <v>0</v>
      </c>
      <c r="D34" s="2">
        <f>SUM(Données_mensuelles!H34:J34)</f>
        <v>0</v>
      </c>
      <c r="E34" s="2">
        <f>SUM(Données_mensuelles!K34:M34)</f>
        <v>0</v>
      </c>
      <c r="F34" s="2">
        <f>SUM(Données_mensuelles!N34:P34)</f>
        <v>0</v>
      </c>
      <c r="G34" s="2">
        <f>SUM(Données_mensuelles!Q34:S34)</f>
        <v>0</v>
      </c>
      <c r="H34" s="2">
        <f>SUM(Données_mensuelles!T34:V34)</f>
        <v>0</v>
      </c>
      <c r="I34" s="2">
        <f>SUM(Données_mensuelles!W34:Y34)</f>
        <v>0</v>
      </c>
      <c r="J34" s="2">
        <f>SUM(Données_mensuelles!Z34:AB34)</f>
        <v>0</v>
      </c>
      <c r="K34" s="2">
        <f>SUM(Données_mensuelles!AC34:AE34)</f>
        <v>0</v>
      </c>
      <c r="L34" s="2">
        <f>SUM(Données_mensuelles!AF34:AH34)</f>
        <v>0</v>
      </c>
      <c r="M34" s="2">
        <f>SUM(Données_mensuelles!AI34:AK34)</f>
        <v>0</v>
      </c>
      <c r="N34" s="2">
        <f>SUM(Données_mensuelles!AL34:AN34)</f>
        <v>0</v>
      </c>
      <c r="O34" s="2">
        <f>SUM(Données_mensuelles!AO34:AQ34)</f>
        <v>0</v>
      </c>
      <c r="P34" s="2">
        <f>SUM(Données_mensuelles!AR34:AT34)</f>
        <v>0</v>
      </c>
      <c r="Q34" s="2">
        <f>SUM(Données_mensuelles!AU34:AW34)</f>
        <v>0</v>
      </c>
      <c r="R34" s="2">
        <f>SUM(Données_mensuelles!AX34:AZ34)</f>
        <v>0</v>
      </c>
      <c r="S34" s="2">
        <f>SUM(Données_mensuelles!BA34:BC34)</f>
        <v>0</v>
      </c>
      <c r="T34" s="2">
        <f>SUM(Données_mensuelles!BD34:BF34)</f>
        <v>0</v>
      </c>
      <c r="U34" s="2">
        <f>SUM(Données_mensuelles!BG34:BI34)</f>
        <v>0</v>
      </c>
      <c r="V34" s="2">
        <f>SUM(Données_mensuelles!BJ34:BL34)</f>
        <v>0</v>
      </c>
      <c r="W34" s="2">
        <f>SUM(Données_mensuelles!BM34:BO34)</f>
        <v>0</v>
      </c>
      <c r="X34" s="2">
        <f>SUM(Données_mensuelles!BP34:BR34)</f>
        <v>0</v>
      </c>
      <c r="Y34" s="2">
        <f>SUM(Données_mensuelles!BS34:BU34)</f>
        <v>0</v>
      </c>
      <c r="Z34" s="2">
        <f>SUM(Données_mensuelles!BV34:BX34)</f>
        <v>0</v>
      </c>
      <c r="AA34" s="2">
        <f>SUM(Données_mensuelles!BY34:CA34)</f>
        <v>0</v>
      </c>
      <c r="AB34" s="2">
        <f>SUM(Données_mensuelles!CB34:CD34)</f>
        <v>0</v>
      </c>
      <c r="AC34" s="2">
        <f>SUM(Données_mensuelles!CE34:CG34)</f>
        <v>0</v>
      </c>
      <c r="AD34" s="2">
        <f>SUM(Données_mensuelles!CH34:CJ34)</f>
        <v>0</v>
      </c>
      <c r="AE34" s="2">
        <f>SUM(Données_mensuelles!CK34:CM34)</f>
        <v>0</v>
      </c>
      <c r="AF34" s="2">
        <f>SUM(Données_mensuelles!CN34:CP34)</f>
        <v>0</v>
      </c>
      <c r="AG34" s="2">
        <f>SUM(Données_mensuelles!CQ34:CS34)</f>
        <v>0</v>
      </c>
      <c r="AH34" s="2">
        <f>SUM(Données_mensuelles!CT34:CV34)</f>
        <v>0</v>
      </c>
      <c r="AI34" s="2">
        <f>SUM(Données_mensuelles!CW34:CY34)</f>
        <v>0</v>
      </c>
      <c r="AJ34" s="2">
        <f>SUM(Données_mensuelles!CZ34:DB34)</f>
        <v>0</v>
      </c>
      <c r="AK34" s="2">
        <f>SUM(Données_mensuelles!DC34:DE34)</f>
        <v>0</v>
      </c>
      <c r="AL34" s="2">
        <f>SUM(Données_mensuelles!DF34:DH34)</f>
        <v>0</v>
      </c>
      <c r="AM34" s="2">
        <f>SUM(Données_mensuelles!DI34:DK34)</f>
        <v>0</v>
      </c>
      <c r="AN34" s="2">
        <f>SUM(Données_mensuelles!DJ34:DL34)</f>
        <v>0</v>
      </c>
      <c r="AO34" s="2">
        <f>SUM(Données_mensuelles!DK34:DM34)</f>
        <v>0</v>
      </c>
      <c r="AP34" s="2">
        <f>SUM(Données_mensuelles!DL34:DN34)</f>
        <v>0</v>
      </c>
      <c r="AQ34" s="2">
        <f>SUM(Données_mensuelles!DM34:DO34)</f>
        <v>0</v>
      </c>
      <c r="AR34" s="2">
        <f>SUM(Données_mensuelles!DN34:DP34)</f>
        <v>0</v>
      </c>
      <c r="AS34" s="2">
        <v>0</v>
      </c>
      <c r="AT34" s="2">
        <v>0</v>
      </c>
      <c r="AU34" s="2">
        <v>0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</row>
    <row r="36" spans="1:60" ht="18.75">
      <c r="A36" s="2" t="s">
        <v>27</v>
      </c>
      <c r="B36" s="2">
        <f>SUM(Données_mensuelles!B36:D36)</f>
        <v>20977</v>
      </c>
      <c r="C36" s="2">
        <f>SUM(Données_mensuelles!E36:G36)</f>
        <v>56075</v>
      </c>
      <c r="D36" s="2">
        <f>SUM(Données_mensuelles!H36:J36)</f>
        <v>22067.239999999998</v>
      </c>
      <c r="E36" s="2">
        <f>SUM(Données_mensuelles!K36:M36)</f>
        <v>5299.56</v>
      </c>
      <c r="F36" s="2">
        <f>SUM(Données_mensuelles!N36:P36)</f>
        <v>16226.05</v>
      </c>
      <c r="G36" s="2">
        <f>SUM(Données_mensuelles!Q36:S36)</f>
        <v>31293</v>
      </c>
      <c r="H36" s="2">
        <f>SUM(Données_mensuelles!T36:V36)</f>
        <v>57563</v>
      </c>
      <c r="I36" s="2">
        <f>SUM(Données_mensuelles!W36:Y36)</f>
        <v>34863</v>
      </c>
      <c r="J36" s="2">
        <f>SUM(Données_mensuelles!Z36:AB36)</f>
        <v>5440</v>
      </c>
      <c r="K36" s="2">
        <f>SUM(Données_mensuelles!AC36:AE36)</f>
        <v>24420.72</v>
      </c>
      <c r="L36" s="2">
        <f>SUM(Données_mensuelles!AF36:AH36)</f>
        <v>57842</v>
      </c>
      <c r="M36" s="2">
        <f>SUM(Données_mensuelles!AI36:AK36)</f>
        <v>55449</v>
      </c>
      <c r="N36" s="2">
        <f>SUM(Données_mensuelles!AL36:AN36)</f>
        <v>42456.35</v>
      </c>
      <c r="O36" s="2">
        <f>SUM(Données_mensuelles!AO36:AQ36)</f>
        <v>30846.989999999998</v>
      </c>
      <c r="P36" s="2">
        <f>SUM(Données_mensuelles!AR36:AT36)</f>
        <v>27019</v>
      </c>
      <c r="Q36" s="2">
        <f>SUM(Données_mensuelles!AU36:AW36)</f>
        <v>73857</v>
      </c>
      <c r="R36" s="2">
        <f>SUM(Données_mensuelles!AX36:AZ36)</f>
        <v>29619</v>
      </c>
      <c r="S36" s="2">
        <f>SUM(Données_mensuelles!BA36:BC36)</f>
        <v>6823</v>
      </c>
      <c r="T36" s="2">
        <f>SUM(Données_mensuelles!BD36:BF36)</f>
        <v>20149</v>
      </c>
      <c r="U36" s="2">
        <f>SUM(Données_mensuelles!BG36:BI36)</f>
        <v>8505</v>
      </c>
      <c r="V36" s="2">
        <f>SUM(Données_mensuelles!BJ36:BL36)</f>
        <v>24652</v>
      </c>
      <c r="W36" s="2">
        <f>SUM(Données_mensuelles!BM36:BO36)</f>
        <v>24216</v>
      </c>
      <c r="X36" s="2">
        <f>SUM(Données_mensuelles!BP36:BR36)</f>
        <v>13010</v>
      </c>
      <c r="Y36" s="2">
        <f>SUM(Données_mensuelles!BS36:BU36)</f>
        <v>38752</v>
      </c>
      <c r="Z36" s="2">
        <f>SUM(Données_mensuelles!BV36:BX36)</f>
        <v>30890</v>
      </c>
      <c r="AA36" s="2">
        <f>SUM(Données_mensuelles!BY36:CA36)</f>
        <v>47197</v>
      </c>
      <c r="AB36" s="2">
        <f>SUM(Données_mensuelles!CB36:CD36)</f>
        <v>11869.57</v>
      </c>
      <c r="AC36" s="2">
        <f>SUM(Données_mensuelles!CE36:CG36)</f>
        <v>5724.46</v>
      </c>
      <c r="AD36" s="2">
        <f>SUM(Données_mensuelles!CH36:CJ36)</f>
        <v>3972</v>
      </c>
      <c r="AE36" s="2">
        <f>SUM(Données_mensuelles!CK36:CM36)</f>
        <v>62207.34</v>
      </c>
      <c r="AF36" s="2">
        <f>SUM(Données_mensuelles!CN36:CP36)</f>
        <v>82664</v>
      </c>
      <c r="AG36" s="2">
        <f>SUM(Données_mensuelles!CQ36:CS36)</f>
        <v>31922</v>
      </c>
      <c r="AH36" s="2">
        <f>SUM(Données_mensuelles!CT36:CV36)</f>
        <v>4423</v>
      </c>
      <c r="AI36" s="2">
        <f>SUM(Données_mensuelles!CW36:CY36)</f>
        <v>75977</v>
      </c>
      <c r="AJ36" s="2">
        <f>SUM(Données_mensuelles!CZ36:DB36)</f>
        <v>24799</v>
      </c>
      <c r="AK36" s="2">
        <f>SUM(Données_mensuelles!DC36:DE36)</f>
        <v>35625</v>
      </c>
      <c r="AL36" s="2">
        <f>SUM(Données_mensuelles!DF36:DH36)</f>
        <v>10924</v>
      </c>
      <c r="AM36" s="2">
        <f>SUM(Données_mensuelles!DI36:DK36)</f>
        <v>25656.213333333333</v>
      </c>
      <c r="AN36" s="2">
        <v>11209</v>
      </c>
      <c r="AO36" s="2">
        <v>7310</v>
      </c>
      <c r="AP36" s="2">
        <v>810</v>
      </c>
      <c r="AQ36" s="2">
        <v>23571</v>
      </c>
      <c r="AR36" s="2">
        <v>13773</v>
      </c>
      <c r="AS36" s="2">
        <v>9681</v>
      </c>
      <c r="AT36" s="2">
        <v>45217</v>
      </c>
      <c r="AU36" s="2">
        <v>57574</v>
      </c>
      <c r="AV36" s="2">
        <v>2423</v>
      </c>
      <c r="AW36" s="2">
        <v>10927</v>
      </c>
      <c r="AX36" s="2">
        <v>16534</v>
      </c>
      <c r="AY36" s="2">
        <v>3228</v>
      </c>
      <c r="AZ36" s="2">
        <v>9927</v>
      </c>
      <c r="BA36" s="2">
        <v>9025</v>
      </c>
      <c r="BB36" s="2"/>
      <c r="BC36" s="2"/>
      <c r="BD36" s="2"/>
      <c r="BE36" s="2"/>
      <c r="BF36" s="2"/>
      <c r="BG36" s="2"/>
      <c r="BH36" s="2"/>
    </row>
    <row r="37" spans="1:60" ht="18.75">
      <c r="A37" s="2" t="s">
        <v>28</v>
      </c>
      <c r="B37" s="2">
        <f>SUM(Données_mensuelles!B37:D37)</f>
        <v>0</v>
      </c>
      <c r="C37" s="2">
        <f>SUM(Données_mensuelles!E37:G37)</f>
        <v>0</v>
      </c>
      <c r="D37" s="2">
        <f>SUM(Données_mensuelles!H37:J37)</f>
        <v>0</v>
      </c>
      <c r="E37" s="2">
        <f>SUM(Données_mensuelles!K37:M37)</f>
        <v>0</v>
      </c>
      <c r="F37" s="2">
        <f>SUM(Données_mensuelles!N37:P37)</f>
        <v>0</v>
      </c>
      <c r="G37" s="2">
        <f>SUM(Données_mensuelles!Q37:S37)</f>
        <v>0</v>
      </c>
      <c r="H37" s="2">
        <f>SUM(Données_mensuelles!T37:V37)</f>
        <v>0</v>
      </c>
      <c r="I37" s="2">
        <f>SUM(Données_mensuelles!W37:Y37)</f>
        <v>0</v>
      </c>
      <c r="J37" s="2">
        <f>SUM(Données_mensuelles!Z37:AB37)</f>
        <v>0</v>
      </c>
      <c r="K37" s="2">
        <f>SUM(Données_mensuelles!AC37:AE37)</f>
        <v>0</v>
      </c>
      <c r="L37" s="2">
        <f>SUM(Données_mensuelles!AF37:AH37)</f>
        <v>0</v>
      </c>
      <c r="M37" s="2">
        <f>SUM(Données_mensuelles!AI37:AK37)</f>
        <v>0</v>
      </c>
      <c r="N37" s="2">
        <f>SUM(Données_mensuelles!AL37:AN37)</f>
        <v>0</v>
      </c>
      <c r="O37" s="2">
        <f>SUM(Données_mensuelles!AO37:AQ37)</f>
        <v>0</v>
      </c>
      <c r="P37" s="2">
        <f>SUM(Données_mensuelles!AR37:AT37)</f>
        <v>0</v>
      </c>
      <c r="Q37" s="2">
        <f>SUM(Données_mensuelles!AU37:AW37)</f>
        <v>0</v>
      </c>
      <c r="R37" s="2">
        <f>SUM(Données_mensuelles!AX37:AZ37)</f>
        <v>0</v>
      </c>
      <c r="S37" s="2">
        <f>SUM(Données_mensuelles!BA37:BC37)</f>
        <v>0</v>
      </c>
      <c r="T37" s="2">
        <f>SUM(Données_mensuelles!BD37:BF37)</f>
        <v>0</v>
      </c>
      <c r="U37" s="2">
        <f>SUM(Données_mensuelles!BG37:BI37)</f>
        <v>0</v>
      </c>
      <c r="V37" s="2">
        <f>SUM(Données_mensuelles!BJ37:BL37)</f>
        <v>0</v>
      </c>
      <c r="W37" s="2">
        <f>SUM(Données_mensuelles!BM37:BO37)</f>
        <v>0</v>
      </c>
      <c r="X37" s="2">
        <f>SUM(Données_mensuelles!BP37:BR37)</f>
        <v>0</v>
      </c>
      <c r="Y37" s="2">
        <f>SUM(Données_mensuelles!BS37:BU37)</f>
        <v>0</v>
      </c>
      <c r="Z37" s="2">
        <f>SUM(Données_mensuelles!BV37:BX37)</f>
        <v>0</v>
      </c>
      <c r="AA37" s="2">
        <f>SUM(Données_mensuelles!BY37:CA37)</f>
        <v>0</v>
      </c>
      <c r="AB37" s="2">
        <f>SUM(Données_mensuelles!CB37:CD37)</f>
        <v>0</v>
      </c>
      <c r="AC37" s="2">
        <f>SUM(Données_mensuelles!CE37:CG37)</f>
        <v>0</v>
      </c>
      <c r="AD37" s="2">
        <f>SUM(Données_mensuelles!CH37:CJ37)</f>
        <v>0</v>
      </c>
      <c r="AE37" s="2">
        <f>SUM(Données_mensuelles!CK37:CM37)</f>
        <v>0</v>
      </c>
      <c r="AF37" s="2">
        <f>SUM(Données_mensuelles!CN37:CP37)</f>
        <v>0</v>
      </c>
      <c r="AG37" s="2">
        <f>SUM(Données_mensuelles!CQ37:CS37)</f>
        <v>0</v>
      </c>
      <c r="AH37" s="2">
        <f>SUM(Données_mensuelles!CT37:CV37)</f>
        <v>0</v>
      </c>
      <c r="AI37" s="2">
        <f>SUM(Données_mensuelles!CW37:CY37)</f>
        <v>0</v>
      </c>
      <c r="AJ37" s="2">
        <f>SUM(Données_mensuelles!CZ37:DB37)</f>
        <v>0</v>
      </c>
      <c r="AK37" s="2">
        <f>SUM(Données_mensuelles!DC37:DE37)</f>
        <v>0</v>
      </c>
      <c r="AL37" s="2">
        <f>SUM(Données_mensuelles!DF37:DH37)</f>
        <v>0</v>
      </c>
      <c r="AM37" s="2">
        <f>SUM(Données_mensuelles!DI37:DK37)</f>
        <v>0</v>
      </c>
      <c r="AN37" s="2">
        <v>0</v>
      </c>
      <c r="AO37" s="2">
        <v>1063.03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/>
      <c r="AW37" s="2"/>
      <c r="AX37" s="2"/>
      <c r="AY37" s="2"/>
      <c r="AZ37" s="2"/>
      <c r="BA37" s="2">
        <v>0</v>
      </c>
      <c r="BB37" s="2"/>
      <c r="BC37" s="2"/>
      <c r="BD37" s="2"/>
      <c r="BE37" s="2"/>
      <c r="BF37" s="2"/>
      <c r="BG37" s="2"/>
      <c r="BH37" s="2"/>
    </row>
    <row r="38" spans="1:60" ht="18.75">
      <c r="A38" s="2" t="s">
        <v>29</v>
      </c>
      <c r="B38" s="2">
        <f>SUM(Données_mensuelles!B38:D38)</f>
        <v>0</v>
      </c>
      <c r="C38" s="2">
        <f>SUM(Données_mensuelles!E38:G38)</f>
        <v>0</v>
      </c>
      <c r="D38" s="2">
        <f>SUM(Données_mensuelles!H38:J38)</f>
        <v>0</v>
      </c>
      <c r="E38" s="2">
        <f>SUM(Données_mensuelles!K38:M38)</f>
        <v>0</v>
      </c>
      <c r="F38" s="2">
        <f>SUM(Données_mensuelles!N38:P38)</f>
        <v>0</v>
      </c>
      <c r="G38" s="2">
        <f>SUM(Données_mensuelles!Q38:S38)</f>
        <v>0</v>
      </c>
      <c r="H38" s="2">
        <f>SUM(Données_mensuelles!T38:V38)</f>
        <v>0</v>
      </c>
      <c r="I38" s="2">
        <f>SUM(Données_mensuelles!W38:Y38)</f>
        <v>0</v>
      </c>
      <c r="J38" s="2">
        <f>SUM(Données_mensuelles!Z38:AB38)</f>
        <v>0</v>
      </c>
      <c r="K38" s="2">
        <f>SUM(Données_mensuelles!AC38:AE38)</f>
        <v>0</v>
      </c>
      <c r="L38" s="2">
        <f>SUM(Données_mensuelles!AF38:AH38)</f>
        <v>0</v>
      </c>
      <c r="M38" s="2">
        <f>SUM(Données_mensuelles!AI38:AK38)</f>
        <v>0</v>
      </c>
      <c r="N38" s="2">
        <f>SUM(Données_mensuelles!AL38:AN38)</f>
        <v>0</v>
      </c>
      <c r="O38" s="2">
        <f>SUM(Données_mensuelles!AO38:AQ38)</f>
        <v>0</v>
      </c>
      <c r="P38" s="2">
        <f>SUM(Données_mensuelles!AR38:AT38)</f>
        <v>0</v>
      </c>
      <c r="Q38" s="2">
        <f>SUM(Données_mensuelles!AU38:AW38)</f>
        <v>0</v>
      </c>
      <c r="R38" s="2">
        <f>SUM(Données_mensuelles!AX38:AZ38)</f>
        <v>0</v>
      </c>
      <c r="S38" s="2">
        <f>SUM(Données_mensuelles!BA38:BC38)</f>
        <v>0</v>
      </c>
      <c r="T38" s="2">
        <f>SUM(Données_mensuelles!BD38:BF38)</f>
        <v>0</v>
      </c>
      <c r="U38" s="2">
        <f>SUM(Données_mensuelles!BG38:BI38)</f>
        <v>0</v>
      </c>
      <c r="V38" s="2">
        <f>SUM(Données_mensuelles!BJ38:BL38)</f>
        <v>0</v>
      </c>
      <c r="W38" s="2">
        <f>SUM(Données_mensuelles!BM38:BO38)</f>
        <v>0</v>
      </c>
      <c r="X38" s="2">
        <f>SUM(Données_mensuelles!BP38:BR38)</f>
        <v>0</v>
      </c>
      <c r="Y38" s="2">
        <f>SUM(Données_mensuelles!BS38:BU38)</f>
        <v>0</v>
      </c>
      <c r="Z38" s="2">
        <f>SUM(Données_mensuelles!BV38:BX38)</f>
        <v>0</v>
      </c>
      <c r="AA38" s="2">
        <f>SUM(Données_mensuelles!BY38:CA38)</f>
        <v>0</v>
      </c>
      <c r="AB38" s="2">
        <f>SUM(Données_mensuelles!CB38:CD38)</f>
        <v>0</v>
      </c>
      <c r="AC38" s="2">
        <f>SUM(Données_mensuelles!CE38:CG38)</f>
        <v>0</v>
      </c>
      <c r="AD38" s="2">
        <f>SUM(Données_mensuelles!CH38:CJ38)</f>
        <v>0</v>
      </c>
      <c r="AE38" s="2">
        <f>SUM(Données_mensuelles!CK38:CM38)</f>
        <v>0</v>
      </c>
      <c r="AF38" s="2">
        <f>SUM(Données_mensuelles!CN38:CP38)</f>
        <v>0</v>
      </c>
      <c r="AG38" s="2">
        <f>SUM(Données_mensuelles!CQ38:CS38)</f>
        <v>0</v>
      </c>
      <c r="AH38" s="2">
        <f>SUM(Données_mensuelles!CT38:CV38)</f>
        <v>0</v>
      </c>
      <c r="AI38" s="2">
        <f>SUM(Données_mensuelles!CW38:CY38)</f>
        <v>0</v>
      </c>
      <c r="AJ38" s="2">
        <f>SUM(Données_mensuelles!CZ38:DB38)</f>
        <v>0</v>
      </c>
      <c r="AK38" s="2">
        <f>SUM(Données_mensuelles!DC38:DE38)</f>
        <v>0</v>
      </c>
      <c r="AL38" s="2">
        <f>SUM(Données_mensuelles!DF38:DH38)</f>
        <v>0</v>
      </c>
      <c r="AM38" s="2">
        <f>SUM(Données_mensuelles!DI38:DK38)</f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/>
      <c r="AW38" s="2"/>
      <c r="AX38" s="2"/>
      <c r="AY38" s="2"/>
      <c r="AZ38" s="2"/>
      <c r="BA38" s="2">
        <v>0</v>
      </c>
      <c r="BB38" s="2"/>
      <c r="BC38" s="2"/>
      <c r="BD38" s="2"/>
      <c r="BE38" s="2"/>
      <c r="BF38" s="2"/>
      <c r="BG38" s="2"/>
      <c r="BH38" s="2"/>
    </row>
    <row r="39" spans="1:60" ht="18.75">
      <c r="A39" s="2" t="s">
        <v>42</v>
      </c>
      <c r="B39" s="2">
        <f>SUM(Données_mensuelles!B39:D39)</f>
        <v>11726.3</v>
      </c>
      <c r="C39" s="2">
        <f>SUM(Données_mensuelles!E39:G39)</f>
        <v>4823</v>
      </c>
      <c r="D39" s="2">
        <f>SUM(Données_mensuelles!H39:J39)</f>
        <v>5424.88</v>
      </c>
      <c r="E39" s="2">
        <f>SUM(Données_mensuelles!K39:M39)</f>
        <v>4070.07</v>
      </c>
      <c r="F39" s="2">
        <f>SUM(Données_mensuelles!N39:P39)</f>
        <v>4782.7</v>
      </c>
      <c r="G39" s="2">
        <f>SUM(Données_mensuelles!Q39:S39)</f>
        <v>10313.71</v>
      </c>
      <c r="H39" s="2">
        <f>SUM(Données_mensuelles!T39:V39)</f>
        <v>4954.7</v>
      </c>
      <c r="I39" s="2">
        <f>SUM(Données_mensuelles!W39:Y39)</f>
        <v>6690</v>
      </c>
      <c r="J39" s="2">
        <f>SUM(Données_mensuelles!Z39:AB39)</f>
        <v>10822.85</v>
      </c>
      <c r="K39" s="2">
        <f>SUM(Données_mensuelles!AC39:AE39)</f>
        <v>5192.25</v>
      </c>
      <c r="L39" s="2">
        <f>SUM(Données_mensuelles!AF39:AH39)</f>
        <v>16874.11</v>
      </c>
      <c r="M39" s="2">
        <f>SUM(Données_mensuelles!AI39:AK39)</f>
        <v>6230.5</v>
      </c>
      <c r="N39" s="2">
        <f>SUM(Données_mensuelles!AL39:AN39)</f>
        <v>9128.32</v>
      </c>
      <c r="O39" s="2">
        <f>SUM(Données_mensuelles!AO39:AQ39)</f>
        <v>5436.8</v>
      </c>
      <c r="P39" s="2">
        <f>SUM(Données_mensuelles!AR39:AT39)</f>
        <v>6100</v>
      </c>
      <c r="Q39" s="2">
        <f>SUM(Données_mensuelles!AU39:AW39)</f>
        <v>7032</v>
      </c>
      <c r="R39" s="2">
        <f>SUM(Données_mensuelles!AX39:AZ39)</f>
        <v>5964</v>
      </c>
      <c r="S39" s="2">
        <f>SUM(Données_mensuelles!BA39:BC39)</f>
        <v>6037</v>
      </c>
      <c r="T39" s="2">
        <f>SUM(Données_mensuelles!BD39:BF39)</f>
        <v>6899</v>
      </c>
      <c r="U39" s="2">
        <f>SUM(Données_mensuelles!BG39:BI39)</f>
        <v>3104</v>
      </c>
      <c r="V39" s="2">
        <f>SUM(Données_mensuelles!BJ39:BL39)</f>
        <v>5238</v>
      </c>
      <c r="W39" s="2">
        <f>SUM(Données_mensuelles!BM39:BO39)</f>
        <v>6335</v>
      </c>
      <c r="X39" s="2">
        <f>SUM(Données_mensuelles!BP39:BR39)</f>
        <v>11198</v>
      </c>
      <c r="Y39" s="2">
        <f>SUM(Données_mensuelles!BS39:BU39)</f>
        <v>1706</v>
      </c>
      <c r="Z39" s="2">
        <f>SUM(Données_mensuelles!BV39:BX39)</f>
        <v>3537</v>
      </c>
      <c r="AA39" s="2">
        <f>SUM(Données_mensuelles!BY39:CA39)</f>
        <v>6572</v>
      </c>
      <c r="AB39" s="2">
        <f>SUM(Données_mensuelles!CB39:CD39)</f>
        <v>5965.52</v>
      </c>
      <c r="AC39" s="2">
        <f>SUM(Données_mensuelles!CE39:CG39)</f>
        <v>4450.09</v>
      </c>
      <c r="AD39" s="2">
        <f>SUM(Données_mensuelles!CH39:CJ39)</f>
        <v>4083</v>
      </c>
      <c r="AE39" s="2">
        <f>SUM(Données_mensuelles!CK39:CM39)</f>
        <v>2193.4</v>
      </c>
      <c r="AF39" s="2">
        <f>SUM(Données_mensuelles!CN39:CP39)</f>
        <v>2745</v>
      </c>
      <c r="AG39" s="2">
        <f>SUM(Données_mensuelles!CQ39:CS39)</f>
        <v>2116</v>
      </c>
      <c r="AH39" s="2">
        <f>SUM(Données_mensuelles!CT39:CV39)</f>
        <v>3037</v>
      </c>
      <c r="AI39" s="2">
        <f>SUM(Données_mensuelles!CW39:CY39)</f>
        <v>4043</v>
      </c>
      <c r="AJ39" s="2">
        <f>SUM(Données_mensuelles!CZ39:DB39)</f>
        <v>2151.84</v>
      </c>
      <c r="AK39" s="2">
        <f>SUM(Données_mensuelles!DC39:DE39)</f>
        <v>6197.9400000000005</v>
      </c>
      <c r="AL39" s="2">
        <f>SUM(Données_mensuelles!DF39:DH39)</f>
        <v>2630.67</v>
      </c>
      <c r="AM39" s="2">
        <f>SUM(Données_mensuelles!DI39:DK39)</f>
        <v>2191.31</v>
      </c>
      <c r="AN39" s="2">
        <v>3032.44</v>
      </c>
      <c r="AO39" s="2">
        <v>2717.63</v>
      </c>
      <c r="AP39" s="2">
        <v>3332.1400000000003</v>
      </c>
      <c r="AQ39" s="2">
        <v>6691.889999999999</v>
      </c>
      <c r="AR39" s="2">
        <v>2282.86</v>
      </c>
      <c r="AS39" s="2">
        <v>6837.62</v>
      </c>
      <c r="AT39" s="2">
        <v>2749.03</v>
      </c>
      <c r="AU39" s="2">
        <v>6849.64</v>
      </c>
      <c r="AV39" s="2">
        <v>9042.48</v>
      </c>
      <c r="AW39" s="2">
        <v>3929.03</v>
      </c>
      <c r="AX39" s="2">
        <v>3105.6800000000003</v>
      </c>
      <c r="AY39" s="2">
        <v>1852.24</v>
      </c>
      <c r="AZ39" s="2">
        <v>18242.22</v>
      </c>
      <c r="BA39" s="2">
        <v>7747.639999999999</v>
      </c>
      <c r="BB39" s="2"/>
      <c r="BC39" s="2"/>
      <c r="BD39" s="2"/>
      <c r="BE39" s="2"/>
      <c r="BF39" s="2"/>
      <c r="BG39" s="2"/>
      <c r="BH39" s="2"/>
    </row>
    <row r="40" spans="1:60" ht="18.75">
      <c r="A40" s="2" t="s">
        <v>30</v>
      </c>
      <c r="B40" s="2">
        <f>SUM(Données_mensuelles!B40:D40)</f>
        <v>0</v>
      </c>
      <c r="C40" s="2">
        <f>SUM(Données_mensuelles!E40:G40)</f>
        <v>0</v>
      </c>
      <c r="D40" s="2">
        <f>SUM(Données_mensuelles!H40:J40)</f>
        <v>0</v>
      </c>
      <c r="E40" s="2">
        <f>SUM(Données_mensuelles!K40:M40)</f>
        <v>0</v>
      </c>
      <c r="F40" s="2">
        <f>SUM(Données_mensuelles!N40:P40)</f>
        <v>0</v>
      </c>
      <c r="G40" s="2">
        <f>SUM(Données_mensuelles!Q40:S40)</f>
        <v>0</v>
      </c>
      <c r="H40" s="2">
        <f>SUM(Données_mensuelles!T40:V40)</f>
        <v>0</v>
      </c>
      <c r="I40" s="2">
        <f>SUM(Données_mensuelles!W40:Y40)</f>
        <v>0</v>
      </c>
      <c r="J40" s="2">
        <f>SUM(Données_mensuelles!Z40:AB40)</f>
        <v>0</v>
      </c>
      <c r="K40" s="2">
        <f>SUM(Données_mensuelles!AC40:AE40)</f>
        <v>0</v>
      </c>
      <c r="L40" s="2">
        <f>SUM(Données_mensuelles!AF40:AH40)</f>
        <v>0</v>
      </c>
      <c r="M40" s="2">
        <f>SUM(Données_mensuelles!AI40:AK40)</f>
        <v>0</v>
      </c>
      <c r="N40" s="2">
        <f>SUM(Données_mensuelles!AL40:AN40)</f>
        <v>0</v>
      </c>
      <c r="O40" s="2">
        <f>SUM(Données_mensuelles!AO40:AQ40)</f>
        <v>0</v>
      </c>
      <c r="P40" s="2">
        <f>SUM(Données_mensuelles!AR40:AT40)</f>
        <v>0</v>
      </c>
      <c r="Q40" s="2">
        <f>SUM(Données_mensuelles!AU40:AW40)</f>
        <v>0</v>
      </c>
      <c r="R40" s="2">
        <f>SUM(Données_mensuelles!AX40:AZ40)</f>
        <v>0</v>
      </c>
      <c r="S40" s="2">
        <f>SUM(Données_mensuelles!BA40:BC40)</f>
        <v>0</v>
      </c>
      <c r="T40" s="2">
        <f>SUM(Données_mensuelles!BD40:BF40)</f>
        <v>0</v>
      </c>
      <c r="U40" s="2">
        <f>SUM(Données_mensuelles!BG40:BI40)</f>
        <v>0</v>
      </c>
      <c r="V40" s="2">
        <f>SUM(Données_mensuelles!BJ40:BL40)</f>
        <v>0</v>
      </c>
      <c r="W40" s="2">
        <f>SUM(Données_mensuelles!BM40:BO40)</f>
        <v>0</v>
      </c>
      <c r="X40" s="2">
        <f>SUM(Données_mensuelles!BP40:BR40)</f>
        <v>0</v>
      </c>
      <c r="Y40" s="2">
        <f>SUM(Données_mensuelles!BS40:BU40)</f>
        <v>0</v>
      </c>
      <c r="Z40" s="2">
        <f>SUM(Données_mensuelles!BV40:BX40)</f>
        <v>0</v>
      </c>
      <c r="AA40" s="2">
        <f>SUM(Données_mensuelles!BY40:CA40)</f>
        <v>0</v>
      </c>
      <c r="AB40" s="2">
        <f>SUM(Données_mensuelles!CB40:CD40)</f>
        <v>0</v>
      </c>
      <c r="AC40" s="2">
        <f>SUM(Données_mensuelles!CE40:CG40)</f>
        <v>0</v>
      </c>
      <c r="AD40" s="2">
        <f>SUM(Données_mensuelles!CH40:CJ40)</f>
        <v>0</v>
      </c>
      <c r="AE40" s="2">
        <f>SUM(Données_mensuelles!CK40:CM40)</f>
        <v>0</v>
      </c>
      <c r="AF40" s="2">
        <f>SUM(Données_mensuelles!CN40:CP40)</f>
        <v>0</v>
      </c>
      <c r="AG40" s="2">
        <f>SUM(Données_mensuelles!CQ40:CS40)</f>
        <v>0</v>
      </c>
      <c r="AH40" s="2">
        <f>SUM(Données_mensuelles!CT40:CV40)</f>
        <v>0</v>
      </c>
      <c r="AI40" s="2">
        <f>SUM(Données_mensuelles!CW40:CY40)</f>
        <v>0</v>
      </c>
      <c r="AJ40" s="2">
        <f>SUM(Données_mensuelles!CZ40:DB40)</f>
        <v>0</v>
      </c>
      <c r="AK40" s="2">
        <f>SUM(Données_mensuelles!DC40:DE40)</f>
        <v>0</v>
      </c>
      <c r="AL40" s="2">
        <f>SUM(Données_mensuelles!DF40:DH40)</f>
        <v>0</v>
      </c>
      <c r="AM40" s="2">
        <f>SUM(Données_mensuelles!DI40:DK40)</f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/>
      <c r="BC40" s="2"/>
      <c r="BD40" s="2"/>
      <c r="BE40" s="2"/>
      <c r="BF40" s="2"/>
      <c r="BG40" s="2"/>
      <c r="BH40" s="2"/>
    </row>
    <row r="41" spans="1:60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</row>
    <row r="42" spans="1:60" ht="18.75">
      <c r="A42" s="2" t="s">
        <v>32</v>
      </c>
      <c r="B42" s="2">
        <f>SUM(Données_mensuelles!B42:D42)</f>
        <v>0</v>
      </c>
      <c r="C42" s="2">
        <f>SUM(Données_mensuelles!E42:G42)</f>
        <v>0</v>
      </c>
      <c r="D42" s="2">
        <f>SUM(Données_mensuelles!H42:J42)</f>
        <v>0</v>
      </c>
      <c r="E42" s="2">
        <f>SUM(Données_mensuelles!K42:M42)</f>
        <v>0</v>
      </c>
      <c r="F42" s="2">
        <f>SUM(Données_mensuelles!N42:P42)</f>
        <v>0</v>
      </c>
      <c r="G42" s="2">
        <f>SUM(Données_mensuelles!Q42:S42)</f>
        <v>0</v>
      </c>
      <c r="H42" s="2">
        <f>SUM(Données_mensuelles!T42:V42)</f>
        <v>0</v>
      </c>
      <c r="I42" s="2">
        <f>SUM(Données_mensuelles!W42:Y42)</f>
        <v>0</v>
      </c>
      <c r="J42" s="2">
        <f>SUM(Données_mensuelles!Z42:AB42)</f>
        <v>0</v>
      </c>
      <c r="K42" s="2">
        <f>SUM(Données_mensuelles!AC42:AE42)</f>
        <v>0</v>
      </c>
      <c r="L42" s="2">
        <f>SUM(Données_mensuelles!AF42:AH42)</f>
        <v>0</v>
      </c>
      <c r="M42" s="2">
        <f>SUM(Données_mensuelles!AI42:AK42)</f>
        <v>0</v>
      </c>
      <c r="N42" s="2">
        <f>SUM(Données_mensuelles!AL42:AN42)</f>
        <v>0</v>
      </c>
      <c r="O42" s="2">
        <f>SUM(Données_mensuelles!AO42:AQ42)</f>
        <v>0</v>
      </c>
      <c r="P42" s="2">
        <f>SUM(Données_mensuelles!AR42:AT42)</f>
        <v>0</v>
      </c>
      <c r="Q42" s="2">
        <f>SUM(Données_mensuelles!AU42:AW42)</f>
        <v>0</v>
      </c>
      <c r="R42" s="2">
        <f>SUM(Données_mensuelles!AX42:AZ42)</f>
        <v>0</v>
      </c>
      <c r="S42" s="2">
        <f>SUM(Données_mensuelles!BA42:BC42)</f>
        <v>0</v>
      </c>
      <c r="T42" s="2">
        <f>SUM(Données_mensuelles!BD42:BF42)</f>
        <v>0</v>
      </c>
      <c r="U42" s="2">
        <f>SUM(Données_mensuelles!BG42:BI42)</f>
        <v>0</v>
      </c>
      <c r="V42" s="2">
        <f>SUM(Données_mensuelles!BJ42:BL42)</f>
        <v>0</v>
      </c>
      <c r="W42" s="2">
        <f>SUM(Données_mensuelles!BM42:BO42)</f>
        <v>0</v>
      </c>
      <c r="X42" s="2">
        <f>SUM(Données_mensuelles!BP42:BR42)</f>
        <v>0</v>
      </c>
      <c r="Y42" s="2">
        <f>SUM(Données_mensuelles!BS42:BU42)</f>
        <v>0</v>
      </c>
      <c r="Z42" s="2">
        <f>SUM(Données_mensuelles!BV42:BX42)</f>
        <v>0</v>
      </c>
      <c r="AA42" s="2">
        <f>SUM(Données_mensuelles!BY42:CA42)</f>
        <v>0</v>
      </c>
      <c r="AB42" s="2">
        <f>SUM(Données_mensuelles!CB42:CD42)</f>
        <v>0</v>
      </c>
      <c r="AC42" s="2">
        <f>SUM(Données_mensuelles!CE42:CG42)</f>
        <v>0</v>
      </c>
      <c r="AD42" s="2">
        <f>SUM(Données_mensuelles!CH42:CJ42)</f>
        <v>0</v>
      </c>
      <c r="AE42" s="2">
        <f>SUM(Données_mensuelles!CK42:CM42)</f>
        <v>0</v>
      </c>
      <c r="AF42" s="2">
        <f>SUM(Données_mensuelles!CN42:CP42)</f>
        <v>0</v>
      </c>
      <c r="AG42" s="2">
        <f>SUM(Données_mensuelles!CQ42:CS42)</f>
        <v>0</v>
      </c>
      <c r="AH42" s="2">
        <f>SUM(Données_mensuelles!CT42:CV42)</f>
        <v>0</v>
      </c>
      <c r="AI42" s="2">
        <f>SUM(Données_mensuelles!CW42:CY42)</f>
        <v>0</v>
      </c>
      <c r="AJ42" s="2">
        <f>SUM(Données_mensuelles!CZ42:DB42)</f>
        <v>0</v>
      </c>
      <c r="AK42" s="2">
        <f>SUM(Données_mensuelles!DC42:DE42)</f>
        <v>0</v>
      </c>
      <c r="AL42" s="2">
        <f>SUM(Données_mensuelles!DF42:DH42)</f>
        <v>0</v>
      </c>
      <c r="AM42" s="2">
        <f>SUM(Données_mensuelles!DI42:DK42)</f>
        <v>0</v>
      </c>
      <c r="AN42" s="2">
        <f>SUM(Données_mensuelles!DJ42:DL42)</f>
        <v>0</v>
      </c>
      <c r="AO42" s="2">
        <f>SUM(Données_mensuelles!DK42:DM42)</f>
        <v>0</v>
      </c>
      <c r="AP42" s="2">
        <f>SUM(Données_mensuelles!DL42:DN42)</f>
        <v>0</v>
      </c>
      <c r="AQ42" s="2">
        <f>SUM(Données_mensuelles!DM42:DO42)</f>
        <v>0</v>
      </c>
      <c r="AR42" s="2">
        <f>SUM(Données_mensuelles!DN42:DP42)</f>
        <v>0</v>
      </c>
      <c r="AS42" s="2">
        <v>0</v>
      </c>
      <c r="AT42" s="2">
        <v>0</v>
      </c>
      <c r="AU42" s="2">
        <v>0</v>
      </c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ht="18.75">
      <c r="A43" s="3" t="s">
        <v>34</v>
      </c>
    </row>
    <row r="44" ht="18.75">
      <c r="A44" s="3" t="s">
        <v>33</v>
      </c>
    </row>
    <row r="51" ht="18.75">
      <c r="AM51" s="1">
        <v>733469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K44"/>
  <sheetViews>
    <sheetView tabSelected="1" zoomScalePageLayoutView="0" workbookViewId="0" topLeftCell="A1">
      <pane xSplit="1" ySplit="7" topLeftCell="AF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15" sqref="AO15"/>
    </sheetView>
  </sheetViews>
  <sheetFormatPr defaultColWidth="11.5546875" defaultRowHeight="15.75"/>
  <cols>
    <col min="1" max="1" width="88.99609375" style="1" bestFit="1" customWidth="1"/>
    <col min="2" max="2" width="8.3359375" style="1" bestFit="1" customWidth="1"/>
    <col min="3" max="3" width="14.77734375" style="1" bestFit="1" customWidth="1"/>
    <col min="4" max="5" width="9.4453125" style="1" bestFit="1" customWidth="1"/>
    <col min="6" max="9" width="8.3359375" style="1" bestFit="1" customWidth="1"/>
    <col min="10" max="10" width="9.88671875" style="1" bestFit="1" customWidth="1"/>
    <col min="11" max="11" width="8.3359375" style="1" bestFit="1" customWidth="1"/>
    <col min="12" max="12" width="9.10546875" style="1" bestFit="1" customWidth="1"/>
    <col min="13" max="13" width="9.3359375" style="1" bestFit="1" customWidth="1"/>
    <col min="14" max="21" width="8.3359375" style="1" bestFit="1" customWidth="1"/>
    <col min="22" max="22" width="9.88671875" style="1" bestFit="1" customWidth="1"/>
    <col min="23" max="23" width="8.3359375" style="1" bestFit="1" customWidth="1"/>
    <col min="24" max="24" width="9.10546875" style="1" bestFit="1" customWidth="1"/>
    <col min="25" max="25" width="9.3359375" style="1" bestFit="1" customWidth="1"/>
    <col min="26" max="26" width="8.3359375" style="1" bestFit="1" customWidth="1"/>
    <col min="27" max="32" width="9.4453125" style="1" bestFit="1" customWidth="1"/>
    <col min="33" max="37" width="10.5546875" style="1" bestFit="1" customWidth="1"/>
    <col min="38" max="38" width="8.3359375" style="1" bestFit="1" customWidth="1"/>
    <col min="39" max="44" width="8.3359375" style="15" bestFit="1" customWidth="1"/>
    <col min="45" max="45" width="9.88671875" style="15" bestFit="1" customWidth="1"/>
    <col min="46" max="46" width="8.3359375" style="15" bestFit="1" customWidth="1"/>
    <col min="47" max="47" width="9.10546875" style="15" bestFit="1" customWidth="1"/>
    <col min="48" max="48" width="9.3359375" style="15" bestFit="1" customWidth="1"/>
    <col min="49" max="56" width="8.3359375" style="15" bestFit="1" customWidth="1"/>
    <col min="57" max="57" width="9.88671875" style="15" bestFit="1" customWidth="1"/>
    <col min="58" max="58" width="9.4453125" style="15" bestFit="1" customWidth="1"/>
    <col min="59" max="59" width="9.10546875" style="15" bestFit="1" customWidth="1"/>
    <col min="60" max="60" width="9.3359375" style="15" bestFit="1" customWidth="1"/>
    <col min="61" max="61" width="9.4453125" style="15" bestFit="1" customWidth="1"/>
    <col min="62" max="63" width="8.3359375" style="15" bestFit="1" customWidth="1"/>
    <col min="64" max="65" width="9.4453125" style="15" bestFit="1" customWidth="1"/>
    <col min="66" max="66" width="8.3359375" style="15" bestFit="1" customWidth="1"/>
    <col min="67" max="68" width="9.4453125" style="15" bestFit="1" customWidth="1"/>
    <col min="69" max="69" width="9.88671875" style="15" bestFit="1" customWidth="1"/>
    <col min="70" max="80" width="9.4453125" style="15" bestFit="1" customWidth="1"/>
    <col min="81" max="81" width="9.88671875" style="15" bestFit="1" customWidth="1"/>
    <col min="82" max="92" width="9.4453125" style="15" bestFit="1" customWidth="1"/>
    <col min="93" max="93" width="9.88671875" style="15" bestFit="1" customWidth="1"/>
    <col min="94" max="104" width="9.4453125" style="15" bestFit="1" customWidth="1"/>
    <col min="105" max="105" width="9.88671875" style="15" bestFit="1" customWidth="1"/>
    <col min="106" max="109" width="9.4453125" style="15" bestFit="1" customWidth="1"/>
    <col min="110" max="110" width="8.3359375" style="15" bestFit="1" customWidth="1"/>
    <col min="111" max="111" width="9.4453125" style="15" bestFit="1" customWidth="1"/>
    <col min="112" max="112" width="8.3359375" style="15" bestFit="1" customWidth="1"/>
    <col min="113" max="115" width="9.4453125" style="15" bestFit="1" customWidth="1"/>
    <col min="116" max="16384" width="11.5546875" style="1" customWidth="1"/>
  </cols>
  <sheetData>
    <row r="1" ht="18.75">
      <c r="A1" s="14" t="s">
        <v>50</v>
      </c>
    </row>
    <row r="2" ht="18.75">
      <c r="H2" s="1" t="s">
        <v>47</v>
      </c>
    </row>
    <row r="4" ht="18.75">
      <c r="A4" s="1" t="s">
        <v>0</v>
      </c>
    </row>
    <row r="5" ht="18.75">
      <c r="O5" s="1" t="s">
        <v>0</v>
      </c>
    </row>
    <row r="6" spans="1:115" s="34" customFormat="1" ht="18.75">
      <c r="A6" s="20" t="s">
        <v>35</v>
      </c>
      <c r="B6" s="21">
        <v>1985</v>
      </c>
      <c r="C6" s="21">
        <v>1986</v>
      </c>
      <c r="D6" s="21">
        <v>1987</v>
      </c>
      <c r="E6" s="21">
        <v>1988</v>
      </c>
      <c r="F6" s="21">
        <v>1989</v>
      </c>
      <c r="G6" s="21">
        <v>1990</v>
      </c>
      <c r="H6" s="21">
        <v>1991</v>
      </c>
      <c r="I6" s="21">
        <v>1992</v>
      </c>
      <c r="J6" s="21">
        <v>1993</v>
      </c>
      <c r="K6" s="21">
        <v>1994</v>
      </c>
      <c r="L6" s="21">
        <v>1995</v>
      </c>
      <c r="M6" s="21">
        <v>1996</v>
      </c>
      <c r="N6" s="21">
        <v>1997</v>
      </c>
      <c r="O6" s="21">
        <v>1998</v>
      </c>
      <c r="P6" s="21">
        <v>1999</v>
      </c>
      <c r="Q6" s="21">
        <v>2000</v>
      </c>
      <c r="R6" s="21">
        <v>2001</v>
      </c>
      <c r="S6" s="21">
        <v>2002</v>
      </c>
      <c r="T6" s="21">
        <v>2003</v>
      </c>
      <c r="U6" s="21">
        <v>2004</v>
      </c>
      <c r="V6" s="21">
        <v>2005</v>
      </c>
      <c r="W6" s="21">
        <v>2006</v>
      </c>
      <c r="X6" s="21">
        <v>2007</v>
      </c>
      <c r="Y6" s="21">
        <v>2008</v>
      </c>
      <c r="Z6" s="21">
        <v>2009</v>
      </c>
      <c r="AA6" s="21">
        <v>2010</v>
      </c>
      <c r="AB6" s="21">
        <v>2011</v>
      </c>
      <c r="AC6" s="21">
        <v>2012</v>
      </c>
      <c r="AD6" s="21">
        <v>2013</v>
      </c>
      <c r="AE6" s="21">
        <v>2014</v>
      </c>
      <c r="AF6" s="21">
        <v>2015</v>
      </c>
      <c r="AG6" s="21">
        <v>2016</v>
      </c>
      <c r="AH6" s="21">
        <v>2017</v>
      </c>
      <c r="AI6" s="21">
        <v>2018</v>
      </c>
      <c r="AJ6" s="21">
        <v>2019</v>
      </c>
      <c r="AK6" s="21">
        <v>2020</v>
      </c>
      <c r="AL6" s="35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1:115" s="19" customFormat="1" ht="18.75">
      <c r="A7" s="17" t="s">
        <v>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</row>
    <row r="8" spans="1:38" ht="18.75">
      <c r="A8" s="2" t="s">
        <v>2</v>
      </c>
      <c r="B8" s="2">
        <v>803498</v>
      </c>
      <c r="C8" s="2">
        <v>919509</v>
      </c>
      <c r="D8" s="2">
        <v>880422</v>
      </c>
      <c r="E8" s="2">
        <v>877812</v>
      </c>
      <c r="F8" s="2">
        <v>842299</v>
      </c>
      <c r="G8" s="2">
        <v>916180</v>
      </c>
      <c r="H8" s="2">
        <v>981965</v>
      </c>
      <c r="I8" s="2">
        <v>1007387</v>
      </c>
      <c r="J8" s="2">
        <v>1044372</v>
      </c>
      <c r="K8" s="2">
        <v>1187058</v>
      </c>
      <c r="L8" s="2">
        <v>1148948</v>
      </c>
      <c r="M8" s="2">
        <v>997188</v>
      </c>
      <c r="N8" s="2">
        <v>983680</v>
      </c>
      <c r="O8" s="2">
        <v>820942</v>
      </c>
      <c r="P8" s="2">
        <v>784401</v>
      </c>
      <c r="Q8" s="2">
        <v>723763</v>
      </c>
      <c r="R8" s="2">
        <v>533368</v>
      </c>
      <c r="S8" s="2">
        <v>540597</v>
      </c>
      <c r="T8" s="2">
        <v>676682</v>
      </c>
      <c r="U8" s="2">
        <v>764089</v>
      </c>
      <c r="V8" s="2">
        <v>776201</v>
      </c>
      <c r="W8" s="2">
        <v>950805</v>
      </c>
      <c r="X8" s="2">
        <v>975699</v>
      </c>
      <c r="Y8" s="2">
        <f>SUM(Données_mensuelles!B8:M8)</f>
        <v>1039179</v>
      </c>
      <c r="Z8" s="2">
        <f>SUM(Données_mensuelles!N8:Y8)</f>
        <v>970199</v>
      </c>
      <c r="AA8" s="2">
        <f>SUM(Données_mensuelles!Z8:AK8)</f>
        <v>1193312.2464</v>
      </c>
      <c r="AB8" s="2">
        <f>SUM(Données_mensuelles!AL8:AW8)</f>
        <v>1253805.3504</v>
      </c>
      <c r="AC8" s="2">
        <f>SUM(Données_mensuelles!AX8:BI8)</f>
        <v>1224708.6048</v>
      </c>
      <c r="AD8" s="2">
        <f>SUM(Données_mensuelles!BJ8:BU8)</f>
        <v>1245477.4596</v>
      </c>
      <c r="AE8" s="2">
        <f>SUM(Données_mensuelles!BV8:CG8)</f>
        <v>1342184.3568</v>
      </c>
      <c r="AF8" s="2">
        <f>SUM(Données_mensuelles!CH8:CS8)</f>
        <v>1248240.1312000002</v>
      </c>
      <c r="AG8" s="2">
        <f>SUM(Données_mensuelles!CT8:DE8)</f>
        <v>1148731.7584</v>
      </c>
      <c r="AH8" s="2">
        <v>1359744.8336</v>
      </c>
      <c r="AI8" s="2">
        <v>1374506.8912</v>
      </c>
      <c r="AJ8" s="2">
        <v>1389190.2672</v>
      </c>
      <c r="AK8" s="2">
        <v>1459335.1176</v>
      </c>
      <c r="AL8" s="2"/>
    </row>
    <row r="9" spans="1:38" ht="18.75">
      <c r="A9" s="2" t="s">
        <v>3</v>
      </c>
      <c r="B9" s="2">
        <v>14117</v>
      </c>
      <c r="C9" s="2">
        <v>50841</v>
      </c>
      <c r="D9" s="2">
        <v>58259</v>
      </c>
      <c r="E9" s="2">
        <v>75302</v>
      </c>
      <c r="F9" s="2">
        <v>76551</v>
      </c>
      <c r="G9" s="2">
        <v>93862</v>
      </c>
      <c r="H9" s="2">
        <v>101867</v>
      </c>
      <c r="I9" s="2">
        <v>154164</v>
      </c>
      <c r="J9" s="2">
        <v>144235</v>
      </c>
      <c r="K9" s="2">
        <v>195612</v>
      </c>
      <c r="L9" s="2">
        <v>255264</v>
      </c>
      <c r="M9" s="2">
        <v>230733</v>
      </c>
      <c r="N9" s="2">
        <v>177549</v>
      </c>
      <c r="O9" s="2">
        <v>215379</v>
      </c>
      <c r="P9" s="2">
        <v>199708</v>
      </c>
      <c r="Q9" s="2">
        <v>167836</v>
      </c>
      <c r="R9" s="2">
        <v>168819</v>
      </c>
      <c r="S9" s="2">
        <v>211736</v>
      </c>
      <c r="T9" s="2">
        <v>199478</v>
      </c>
      <c r="U9" s="2">
        <v>209028</v>
      </c>
      <c r="V9" s="2">
        <v>236270</v>
      </c>
      <c r="W9" s="2">
        <v>269492</v>
      </c>
      <c r="X9" s="2">
        <v>313732</v>
      </c>
      <c r="Y9" s="2">
        <v>329518</v>
      </c>
      <c r="Z9" s="2">
        <v>396268</v>
      </c>
      <c r="AA9" s="2">
        <f>SUM(Données_mensuelles!Z9:AK9)</f>
        <v>471926.61559999996</v>
      </c>
      <c r="AB9" s="2">
        <f>SUM(Données_mensuelles!AL9:AW9)</f>
        <v>494959.3289</v>
      </c>
      <c r="AC9" s="2">
        <f>SUM(Données_mensuelles!AX9:BI9)</f>
        <v>525151.0576000001</v>
      </c>
      <c r="AD9" s="2">
        <f>SUM(Données_mensuelles!BJ9:BU9)</f>
        <v>538454.3802</v>
      </c>
      <c r="AE9" s="2">
        <f>SUM(Données_mensuelles!BV9:CG9)</f>
        <v>500120.54240000003</v>
      </c>
      <c r="AF9" s="2">
        <f>SUM(Données_mensuelles!CH9:CS9)</f>
        <v>481406.0752000001</v>
      </c>
      <c r="AG9" s="2">
        <f>SUM(Données_mensuelles!CT9:DE9)</f>
        <v>534220.2188</v>
      </c>
      <c r="AH9" s="2">
        <v>601852.7104</v>
      </c>
      <c r="AI9" s="2">
        <v>677602.0700000001</v>
      </c>
      <c r="AJ9" s="2">
        <v>692673.325</v>
      </c>
      <c r="AK9" s="2">
        <v>800976.2012</v>
      </c>
      <c r="AL9" s="2"/>
    </row>
    <row r="10" spans="1:38" ht="18.75">
      <c r="A10" s="2" t="s">
        <v>4</v>
      </c>
      <c r="B10" s="2">
        <v>126869</v>
      </c>
      <c r="C10" s="2">
        <v>134706</v>
      </c>
      <c r="D10" s="2">
        <v>130308</v>
      </c>
      <c r="E10" s="2">
        <v>126380</v>
      </c>
      <c r="F10" s="2">
        <v>139472</v>
      </c>
      <c r="G10" s="2">
        <v>137404</v>
      </c>
      <c r="H10" s="2">
        <v>147967</v>
      </c>
      <c r="I10" s="2">
        <v>159914</v>
      </c>
      <c r="J10" s="2">
        <v>179300</v>
      </c>
      <c r="K10" s="2">
        <v>201400</v>
      </c>
      <c r="L10" s="2">
        <v>219746</v>
      </c>
      <c r="M10" s="2">
        <v>179079</v>
      </c>
      <c r="N10" s="2">
        <v>146580</v>
      </c>
      <c r="O10" s="2">
        <v>143538</v>
      </c>
      <c r="P10" s="2">
        <v>126977</v>
      </c>
      <c r="Q10" s="2">
        <v>119867</v>
      </c>
      <c r="R10" s="2">
        <v>94405</v>
      </c>
      <c r="S10" s="2">
        <v>111269</v>
      </c>
      <c r="T10" s="2">
        <v>121064</v>
      </c>
      <c r="U10" s="2">
        <v>119578</v>
      </c>
      <c r="V10" s="2">
        <v>143574</v>
      </c>
      <c r="W10" s="2">
        <v>257722</v>
      </c>
      <c r="X10" s="2">
        <v>294213</v>
      </c>
      <c r="Y10" s="2">
        <v>284977</v>
      </c>
      <c r="Z10" s="2">
        <v>287063</v>
      </c>
      <c r="AA10" s="2">
        <f>SUM(Données_mensuelles!Z10:AK10)</f>
        <v>319936.58999999997</v>
      </c>
      <c r="AB10" s="2">
        <f>SUM(Données_mensuelles!AL10:AW10)</f>
        <v>331898.83200000005</v>
      </c>
      <c r="AC10" s="2">
        <f>SUM(Données_mensuelles!AX10:BI10)</f>
        <v>291518.877</v>
      </c>
      <c r="AD10" s="2">
        <f>SUM(Données_mensuelles!BJ10:BU10)</f>
        <v>359970.33599999995</v>
      </c>
      <c r="AE10" s="2">
        <f>SUM(Données_mensuelles!BV10:CG10)</f>
        <v>369186.912</v>
      </c>
      <c r="AF10" s="2">
        <f>SUM(Données_mensuelles!CH10:CS10)</f>
        <v>332256.9</v>
      </c>
      <c r="AG10" s="2">
        <f>SUM(Données_mensuelles!CT10:DE10)</f>
        <v>397268.92799999996</v>
      </c>
      <c r="AH10" s="2">
        <v>366838.464</v>
      </c>
      <c r="AI10" s="2">
        <v>398765.976</v>
      </c>
      <c r="AJ10" s="2">
        <v>415993.0176</v>
      </c>
      <c r="AK10" s="2">
        <v>369340.6536000001</v>
      </c>
      <c r="AL10" s="2"/>
    </row>
    <row r="11" spans="1:38" ht="18.75">
      <c r="A11" s="2" t="s">
        <v>5</v>
      </c>
      <c r="B11" s="2"/>
      <c r="C11" s="2">
        <v>5088</v>
      </c>
      <c r="D11" s="2">
        <v>6203</v>
      </c>
      <c r="E11" s="2">
        <v>6017</v>
      </c>
      <c r="F11" s="2">
        <v>1404</v>
      </c>
      <c r="G11" s="2" t="s">
        <v>6</v>
      </c>
      <c r="H11" s="2" t="s">
        <v>6</v>
      </c>
      <c r="I11" s="2">
        <v>6619</v>
      </c>
      <c r="J11" s="2">
        <v>2267</v>
      </c>
      <c r="K11" s="2">
        <v>2349</v>
      </c>
      <c r="L11" s="2">
        <v>472.205</v>
      </c>
      <c r="M11" s="2">
        <v>497</v>
      </c>
      <c r="N11" s="2" t="s">
        <v>36</v>
      </c>
      <c r="O11" s="2" t="s">
        <v>36</v>
      </c>
      <c r="P11" s="2" t="s">
        <v>36</v>
      </c>
      <c r="Q11" s="2" t="s">
        <v>36</v>
      </c>
      <c r="R11" s="2" t="s">
        <v>6</v>
      </c>
      <c r="S11" s="2"/>
      <c r="T11" s="2"/>
      <c r="U11" s="2"/>
      <c r="V11" s="2"/>
      <c r="W11" s="2"/>
      <c r="X11" s="2"/>
      <c r="Y11" s="2"/>
      <c r="Z11" s="2"/>
      <c r="AA11" s="2">
        <f>SUM(Données_mensuelles!Z11:AK11)</f>
        <v>0</v>
      </c>
      <c r="AB11" s="2">
        <f>SUM(Données_mensuelles!AL11:AW11)</f>
        <v>0</v>
      </c>
      <c r="AC11" s="2">
        <f>SUM(Données_mensuelles!AX11:BI11)</f>
        <v>0</v>
      </c>
      <c r="AD11" s="2">
        <f>SUM(Données_mensuelles!BJ11:BU11)</f>
        <v>0</v>
      </c>
      <c r="AE11" s="2">
        <f>SUM(Données_mensuelles!BV11:CG11)</f>
        <v>0</v>
      </c>
      <c r="AF11" s="2">
        <f>SUM(Données_mensuelles!CH11:CS11)</f>
        <v>0</v>
      </c>
      <c r="AG11" s="2">
        <f>SUM(Données_mensuelles!CT11:DE11)</f>
        <v>0</v>
      </c>
      <c r="AH11" s="2">
        <f>SUM(Données_mensuelles!CU11:DF11)</f>
        <v>0</v>
      </c>
      <c r="AI11" s="2"/>
      <c r="AJ11" s="2"/>
      <c r="AK11" s="2"/>
      <c r="AL11" s="2"/>
    </row>
    <row r="12" spans="1:38" ht="18.75">
      <c r="A12" s="2" t="s">
        <v>38</v>
      </c>
      <c r="B12" s="2">
        <v>79333</v>
      </c>
      <c r="C12" s="2">
        <v>26611</v>
      </c>
      <c r="D12" s="2">
        <v>10569</v>
      </c>
      <c r="E12" s="2">
        <v>18807</v>
      </c>
      <c r="F12" s="2">
        <v>29655</v>
      </c>
      <c r="G12" s="2">
        <v>56867</v>
      </c>
      <c r="H12" s="2">
        <v>45727</v>
      </c>
      <c r="I12" s="2">
        <v>66881</v>
      </c>
      <c r="J12" s="2">
        <v>84995</v>
      </c>
      <c r="K12" s="2">
        <v>40132</v>
      </c>
      <c r="L12" s="2" t="s">
        <v>6</v>
      </c>
      <c r="M12" s="2" t="s">
        <v>6</v>
      </c>
      <c r="N12" s="2">
        <v>254128</v>
      </c>
      <c r="O12" s="2">
        <v>288367</v>
      </c>
      <c r="P12" s="2">
        <v>255667</v>
      </c>
      <c r="Q12" s="2">
        <v>130388</v>
      </c>
      <c r="R12" s="2">
        <v>111485</v>
      </c>
      <c r="S12" s="2">
        <v>80125</v>
      </c>
      <c r="T12" s="2">
        <v>70736</v>
      </c>
      <c r="U12" s="2">
        <v>6008</v>
      </c>
      <c r="V12" s="2" t="s">
        <v>36</v>
      </c>
      <c r="W12" s="2"/>
      <c r="X12" s="2"/>
      <c r="Y12" s="2"/>
      <c r="Z12" s="2"/>
      <c r="AA12" s="2">
        <f>SUM(Données_mensuelles!Z12:AK12)</f>
        <v>0</v>
      </c>
      <c r="AB12" s="2">
        <f>SUM(Données_mensuelles!AL12:AW12)</f>
        <v>0</v>
      </c>
      <c r="AC12" s="2">
        <f>SUM(Données_mensuelles!AX12:BI12)</f>
        <v>0</v>
      </c>
      <c r="AD12" s="2">
        <f>SUM(Données_mensuelles!BJ12:BU12)</f>
        <v>0</v>
      </c>
      <c r="AE12" s="2">
        <f>SUM(Données_mensuelles!BV12:CG12)</f>
        <v>0</v>
      </c>
      <c r="AF12" s="2">
        <f>SUM(Données_mensuelles!CH12:CS12)</f>
        <v>0</v>
      </c>
      <c r="AG12" s="2">
        <f>SUM(Données_mensuelles!CT12:DE12)</f>
        <v>0</v>
      </c>
      <c r="AH12" s="2">
        <f>SUM(Données_mensuelles!CU12:DF12)</f>
        <v>0</v>
      </c>
      <c r="AI12" s="2"/>
      <c r="AJ12" s="2"/>
      <c r="AK12" s="2"/>
      <c r="AL12" s="2"/>
    </row>
    <row r="13" spans="1:38" ht="18.75">
      <c r="A13" s="2" t="s">
        <v>7</v>
      </c>
      <c r="B13" s="2" t="s">
        <v>6</v>
      </c>
      <c r="C13" s="2" t="s">
        <v>6</v>
      </c>
      <c r="D13" s="2" t="s">
        <v>6</v>
      </c>
      <c r="E13" s="2">
        <v>4658</v>
      </c>
      <c r="F13" s="2">
        <v>8518</v>
      </c>
      <c r="G13" s="2">
        <v>10310</v>
      </c>
      <c r="H13" s="2">
        <v>14384</v>
      </c>
      <c r="I13" s="2">
        <v>17301</v>
      </c>
      <c r="J13" s="2">
        <v>13916</v>
      </c>
      <c r="K13" s="2">
        <v>12268</v>
      </c>
      <c r="L13" s="2">
        <v>15300</v>
      </c>
      <c r="M13" s="2">
        <v>17755</v>
      </c>
      <c r="N13" s="2">
        <v>19582</v>
      </c>
      <c r="O13" s="2">
        <v>21713</v>
      </c>
      <c r="P13" s="2">
        <v>20613</v>
      </c>
      <c r="Q13" s="2">
        <v>18315</v>
      </c>
      <c r="R13" s="2">
        <v>18186</v>
      </c>
      <c r="S13" s="2">
        <v>17661</v>
      </c>
      <c r="T13" s="2">
        <v>20268</v>
      </c>
      <c r="U13" s="2">
        <v>20152</v>
      </c>
      <c r="V13" s="2">
        <v>19058</v>
      </c>
      <c r="W13" s="2">
        <v>18147</v>
      </c>
      <c r="X13" s="2">
        <v>20213</v>
      </c>
      <c r="Y13" s="2">
        <v>18233</v>
      </c>
      <c r="Z13" s="2">
        <v>14314.1</v>
      </c>
      <c r="AA13" s="2">
        <f>SUM(Données_mensuelles!Z13:AK13)</f>
        <v>18936.949999999997</v>
      </c>
      <c r="AB13" s="2">
        <f>SUM(Données_mensuelles!AL13:AW13)</f>
        <v>20687.8</v>
      </c>
      <c r="AC13" s="2">
        <f>SUM(Données_mensuelles!AX13:BI13)</f>
        <v>23168.399999999998</v>
      </c>
      <c r="AD13" s="2">
        <f>SUM(Données_mensuelles!BJ13:BU13)</f>
        <v>25820.65</v>
      </c>
      <c r="AE13" s="2">
        <f>SUM(Données_mensuelles!BV13:CG13)</f>
        <v>21543.199999999997</v>
      </c>
      <c r="AF13" s="2">
        <f>SUM(Données_mensuelles!CH13:CS13)</f>
        <v>22997.450000000004</v>
      </c>
      <c r="AG13" s="2">
        <f>SUM(Données_mensuelles!CT13:DE13)</f>
        <v>23655.66</v>
      </c>
      <c r="AH13" s="2">
        <v>21940.100000000002</v>
      </c>
      <c r="AI13" s="2">
        <v>19534.500000000004</v>
      </c>
      <c r="AJ13" s="2">
        <v>18574.399999999998</v>
      </c>
      <c r="AK13" s="2">
        <v>20435.6</v>
      </c>
      <c r="AL13" s="2"/>
    </row>
    <row r="14" spans="1:38" ht="18.75">
      <c r="A14" s="2" t="s">
        <v>8</v>
      </c>
      <c r="B14" s="2">
        <v>346133</v>
      </c>
      <c r="C14" s="2">
        <v>601742</v>
      </c>
      <c r="D14" s="2">
        <v>534882</v>
      </c>
      <c r="E14" s="2">
        <v>602314</v>
      </c>
      <c r="F14" s="2">
        <v>644642</v>
      </c>
      <c r="G14" s="2">
        <v>541944</v>
      </c>
      <c r="H14" s="2">
        <v>448520</v>
      </c>
      <c r="I14" s="2">
        <v>340500</v>
      </c>
      <c r="J14" s="2">
        <v>329200</v>
      </c>
      <c r="K14" s="2">
        <v>279900</v>
      </c>
      <c r="L14" s="2">
        <v>211450</v>
      </c>
      <c r="M14" s="2">
        <v>234600</v>
      </c>
      <c r="N14" s="2">
        <v>199715</v>
      </c>
      <c r="O14" s="2">
        <v>133560</v>
      </c>
      <c r="P14" s="2">
        <v>111535</v>
      </c>
      <c r="Q14" s="2">
        <v>104370</v>
      </c>
      <c r="R14" s="2">
        <v>86750</v>
      </c>
      <c r="S14" s="2">
        <v>80260</v>
      </c>
      <c r="T14" s="2">
        <v>125000</v>
      </c>
      <c r="U14" s="2">
        <v>157850</v>
      </c>
      <c r="V14" s="2">
        <v>135900</v>
      </c>
      <c r="W14" s="2">
        <v>101206</v>
      </c>
      <c r="X14" s="2">
        <v>51220</v>
      </c>
      <c r="Y14" s="2">
        <v>33550</v>
      </c>
      <c r="Z14" s="2">
        <v>31528</v>
      </c>
      <c r="AA14" s="2">
        <f>SUM(Données_mensuelles!Z14:AK14)</f>
        <v>26501</v>
      </c>
      <c r="AB14" s="2">
        <f>SUM(Données_mensuelles!AL14:AW14)</f>
        <v>43555</v>
      </c>
      <c r="AC14" s="2">
        <f>SUM(Données_mensuelles!AX14:BI14)</f>
        <v>47790</v>
      </c>
      <c r="AD14" s="2">
        <f>SUM(Données_mensuelles!BJ14:BU14)</f>
        <v>38101</v>
      </c>
      <c r="AE14" s="2">
        <f>SUM(Données_mensuelles!BV14:CG14)</f>
        <v>18148</v>
      </c>
      <c r="AF14" s="2">
        <f>SUM(Données_mensuelles!CH14:CS14)</f>
        <v>21360</v>
      </c>
      <c r="AG14" s="2">
        <f>SUM(Données_mensuelles!CT14:DE14)</f>
        <v>41280</v>
      </c>
      <c r="AH14" s="2">
        <v>18805</v>
      </c>
      <c r="AI14" s="2">
        <v>15685</v>
      </c>
      <c r="AJ14" s="2">
        <v>18015</v>
      </c>
      <c r="AK14" s="2">
        <v>17810</v>
      </c>
      <c r="AL14" s="2"/>
    </row>
    <row r="15" spans="1:38" ht="18.75">
      <c r="A15" s="2" t="s">
        <v>9</v>
      </c>
      <c r="B15" s="2" t="s">
        <v>6</v>
      </c>
      <c r="C15" s="2" t="s">
        <v>6</v>
      </c>
      <c r="D15" s="2" t="s">
        <v>10</v>
      </c>
      <c r="E15" s="2">
        <v>2528</v>
      </c>
      <c r="F15" s="2">
        <v>2629</v>
      </c>
      <c r="G15" s="2">
        <v>3382</v>
      </c>
      <c r="H15" s="2">
        <v>2191</v>
      </c>
      <c r="I15" s="2">
        <v>2360</v>
      </c>
      <c r="J15" s="2">
        <v>3281</v>
      </c>
      <c r="K15" s="2">
        <v>2443</v>
      </c>
      <c r="L15" s="2">
        <v>1909</v>
      </c>
      <c r="M15" s="2">
        <v>2339</v>
      </c>
      <c r="N15" s="2">
        <v>1588.6</v>
      </c>
      <c r="O15" s="2">
        <v>956.64</v>
      </c>
      <c r="P15" s="2">
        <v>859</v>
      </c>
      <c r="Q15" s="2">
        <v>755</v>
      </c>
      <c r="R15" s="2">
        <v>144</v>
      </c>
      <c r="S15" s="2" t="s">
        <v>36</v>
      </c>
      <c r="T15" s="2" t="s">
        <v>36</v>
      </c>
      <c r="U15" s="2"/>
      <c r="V15" s="2"/>
      <c r="W15" s="2"/>
      <c r="X15" s="2"/>
      <c r="Y15" s="2"/>
      <c r="Z15" s="2">
        <v>0</v>
      </c>
      <c r="AA15" s="2">
        <f>SUM(Données_mensuelles!Z15:AK15)</f>
        <v>0</v>
      </c>
      <c r="AB15" s="2">
        <f>SUM(Données_mensuelles!AL15:AW15)</f>
        <v>0</v>
      </c>
      <c r="AC15" s="2">
        <f>SUM(Données_mensuelles!AX15:BI15)</f>
        <v>0</v>
      </c>
      <c r="AD15" s="2">
        <f>SUM(Données_mensuelles!BJ15:BU15)</f>
        <v>0</v>
      </c>
      <c r="AE15" s="2">
        <f>SUM(Données_mensuelles!BV15:CG15)</f>
        <v>0</v>
      </c>
      <c r="AF15" s="2">
        <f>SUM(Données_mensuelles!CH15:CS15)</f>
        <v>0</v>
      </c>
      <c r="AG15" s="2">
        <f>SUM(Données_mensuelles!CT15:DE15)</f>
        <v>0</v>
      </c>
      <c r="AH15" s="2">
        <f>SUM(Données_mensuelles!CU15:DF15)</f>
        <v>0</v>
      </c>
      <c r="AI15" s="2">
        <f>SUM(Données_mensuelles!CV15:DG15)</f>
        <v>0</v>
      </c>
      <c r="AJ15" s="2"/>
      <c r="AK15" s="2"/>
      <c r="AL15" s="2"/>
    </row>
    <row r="16" spans="1:38" ht="18.75">
      <c r="A16" s="2" t="s">
        <v>11</v>
      </c>
      <c r="B16" s="2">
        <v>288195</v>
      </c>
      <c r="C16" s="2">
        <v>288340</v>
      </c>
      <c r="D16" s="2">
        <v>270569</v>
      </c>
      <c r="E16" s="2">
        <v>285090</v>
      </c>
      <c r="F16" s="2">
        <v>332605</v>
      </c>
      <c r="G16" s="2">
        <v>383815</v>
      </c>
      <c r="H16" s="2">
        <v>450015</v>
      </c>
      <c r="I16" s="2">
        <v>453450</v>
      </c>
      <c r="J16" s="2">
        <v>517485</v>
      </c>
      <c r="K16" s="2">
        <v>584580</v>
      </c>
      <c r="L16" s="2">
        <v>522484</v>
      </c>
      <c r="M16" s="2">
        <v>449860</v>
      </c>
      <c r="N16" s="2">
        <v>377145</v>
      </c>
      <c r="O16" s="2">
        <v>316820</v>
      </c>
      <c r="P16" s="2">
        <v>353230</v>
      </c>
      <c r="Q16" s="2">
        <v>286240</v>
      </c>
      <c r="R16" s="2">
        <v>293055</v>
      </c>
      <c r="S16" s="2">
        <v>312050</v>
      </c>
      <c r="T16" s="2">
        <v>354395</v>
      </c>
      <c r="U16" s="2">
        <v>376055</v>
      </c>
      <c r="V16" s="2">
        <v>419055</v>
      </c>
      <c r="W16" s="2">
        <v>409635</v>
      </c>
      <c r="X16" s="2">
        <v>472455</v>
      </c>
      <c r="Y16" s="2">
        <v>436065</v>
      </c>
      <c r="Z16" s="2">
        <v>514240</v>
      </c>
      <c r="AA16" s="2">
        <f>SUM(Données_mensuelles!Z16:AK16)</f>
        <v>457825</v>
      </c>
      <c r="AB16" s="2">
        <f>SUM(Données_mensuelles!AL16:AW16)</f>
        <v>510350</v>
      </c>
      <c r="AC16" s="2">
        <f>SUM(Données_mensuelles!AX16:BI16)</f>
        <v>650350</v>
      </c>
      <c r="AD16" s="2">
        <f>SUM(Données_mensuelles!BJ16:BU16)</f>
        <v>603975</v>
      </c>
      <c r="AE16" s="2">
        <f>SUM(Données_mensuelles!BV16:CG16)</f>
        <v>538965</v>
      </c>
      <c r="AF16" s="2">
        <f>SUM(Données_mensuelles!CH16:CS16)</f>
        <v>815265</v>
      </c>
      <c r="AG16" s="2">
        <f>SUM(Données_mensuelles!CT16:DE16)</f>
        <v>887475</v>
      </c>
      <c r="AH16" s="2">
        <v>799955</v>
      </c>
      <c r="AI16" s="2">
        <v>710060</v>
      </c>
      <c r="AJ16" s="2">
        <v>636330</v>
      </c>
      <c r="AK16" s="2">
        <v>980095</v>
      </c>
      <c r="AL16" s="2"/>
    </row>
    <row r="17" spans="1:115" s="19" customFormat="1" ht="18.75">
      <c r="A17" s="17" t="s">
        <v>12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</row>
    <row r="18" spans="1:38" ht="18.75">
      <c r="A18" s="2" t="s">
        <v>13</v>
      </c>
      <c r="B18" s="2">
        <v>645</v>
      </c>
      <c r="C18" s="2">
        <v>612</v>
      </c>
      <c r="D18" s="2">
        <v>683</v>
      </c>
      <c r="E18" s="2">
        <v>610</v>
      </c>
      <c r="F18" s="2">
        <v>670</v>
      </c>
      <c r="G18" s="2">
        <v>866</v>
      </c>
      <c r="H18" s="2">
        <v>958</v>
      </c>
      <c r="I18" s="2">
        <v>1010</v>
      </c>
      <c r="J18" s="2">
        <v>790</v>
      </c>
      <c r="K18" s="2">
        <v>591</v>
      </c>
      <c r="L18" s="2">
        <v>529.2962</v>
      </c>
      <c r="M18" s="2">
        <v>407.412158</v>
      </c>
      <c r="N18" s="2">
        <v>368.85211</v>
      </c>
      <c r="O18" s="2">
        <v>449.629</v>
      </c>
      <c r="P18" s="2">
        <v>429.376712</v>
      </c>
      <c r="Q18" s="2">
        <v>440</v>
      </c>
      <c r="R18" s="2">
        <v>478</v>
      </c>
      <c r="S18" s="2">
        <v>493</v>
      </c>
      <c r="T18" s="2">
        <v>477</v>
      </c>
      <c r="U18" s="2">
        <v>518</v>
      </c>
      <c r="V18" s="2">
        <v>544</v>
      </c>
      <c r="W18" s="2">
        <v>488</v>
      </c>
      <c r="X18" s="2">
        <v>498</v>
      </c>
      <c r="Y18" s="2">
        <v>505</v>
      </c>
      <c r="Z18" s="2">
        <v>450.38525000000004</v>
      </c>
      <c r="AA18" s="2">
        <f>SUM(Données_mensuelles!Z18:AK18)</f>
        <v>542.503314</v>
      </c>
      <c r="AB18" s="2">
        <f>SUM(Données_mensuelles!AL18:AW18)</f>
        <v>612.657559</v>
      </c>
      <c r="AC18" s="2">
        <f>SUM(Données_mensuelles!AX18:BI18)</f>
        <v>680.9868769999999</v>
      </c>
      <c r="AD18" s="2">
        <f>SUM(Données_mensuelles!BJ18:BU18)</f>
        <v>715.806</v>
      </c>
      <c r="AE18" s="2">
        <f>SUM(Données_mensuelles!BV18:CG18)</f>
        <v>821.7132344199999</v>
      </c>
      <c r="AF18" s="2">
        <f>SUM(Données_mensuelles!CH18:CS18)</f>
        <v>672.7124620000001</v>
      </c>
      <c r="AG18" s="2">
        <f>SUM(Données_mensuelles!CT18:DE18)</f>
        <v>696.637794</v>
      </c>
      <c r="AH18" s="2">
        <v>867.8529100000001</v>
      </c>
      <c r="AI18" s="2">
        <v>733.78</v>
      </c>
      <c r="AJ18" s="2">
        <v>899.8499999999999</v>
      </c>
      <c r="AK18" s="2">
        <v>973.4</v>
      </c>
      <c r="AL18" s="2"/>
    </row>
    <row r="19" spans="1:38" ht="18.75">
      <c r="A19" s="2" t="s">
        <v>14</v>
      </c>
      <c r="B19" s="2">
        <v>2181</v>
      </c>
      <c r="C19" s="2">
        <v>2783</v>
      </c>
      <c r="D19" s="2">
        <v>2753</v>
      </c>
      <c r="E19" s="2">
        <v>3037</v>
      </c>
      <c r="F19" s="2">
        <v>2431</v>
      </c>
      <c r="G19" s="2">
        <v>3849</v>
      </c>
      <c r="H19" s="2">
        <v>3353</v>
      </c>
      <c r="I19" s="2">
        <v>2029</v>
      </c>
      <c r="J19" s="2">
        <v>2688</v>
      </c>
      <c r="K19" s="2">
        <v>3885</v>
      </c>
      <c r="L19" s="2">
        <v>2405.64</v>
      </c>
      <c r="M19" s="2">
        <v>2418</v>
      </c>
      <c r="N19" s="2">
        <v>2373.85</v>
      </c>
      <c r="O19" s="2">
        <v>1766</v>
      </c>
      <c r="P19" s="2">
        <v>1163.3</v>
      </c>
      <c r="Q19" s="2">
        <v>194</v>
      </c>
      <c r="R19" s="2" t="s">
        <v>36</v>
      </c>
      <c r="S19" s="2" t="s">
        <v>37</v>
      </c>
      <c r="T19" s="2" t="s">
        <v>37</v>
      </c>
      <c r="U19" s="2"/>
      <c r="V19" s="2"/>
      <c r="W19" s="2"/>
      <c r="X19" s="2"/>
      <c r="Y19" s="2"/>
      <c r="Z19" s="2">
        <v>0</v>
      </c>
      <c r="AA19" s="2">
        <f>SUM(Données_mensuelles!Z19:AK19)</f>
        <v>0</v>
      </c>
      <c r="AB19" s="2">
        <f>SUM(Données_mensuelles!AL19:AW19)</f>
        <v>0</v>
      </c>
      <c r="AC19" s="2">
        <f>SUM(Données_mensuelles!AX19:BI19)</f>
        <v>0</v>
      </c>
      <c r="AD19" s="2">
        <f>SUM(Données_mensuelles!BJ19:BU19)</f>
        <v>0</v>
      </c>
      <c r="AE19" s="2">
        <f>SUM(Données_mensuelles!BV19:CG19)</f>
        <v>124725.5</v>
      </c>
      <c r="AF19" s="2">
        <f>SUM(Données_mensuelles!CH19:CS19)</f>
        <v>0</v>
      </c>
      <c r="AG19" s="2">
        <f>SUM(Données_mensuelles!CT19:DE19)</f>
        <v>0</v>
      </c>
      <c r="AH19" s="2">
        <f>SUM(Données_mensuelles!CU19:DF19)</f>
        <v>0</v>
      </c>
      <c r="AI19" s="2">
        <f>SUM(Données_mensuelles!CV19:DG19)</f>
        <v>0</v>
      </c>
      <c r="AJ19" s="2"/>
      <c r="AK19" s="2"/>
      <c r="AL19" s="2"/>
    </row>
    <row r="20" spans="1:38" ht="18.75">
      <c r="A20" s="2" t="s">
        <v>49</v>
      </c>
      <c r="B20" s="2" t="s">
        <v>41</v>
      </c>
      <c r="C20" s="2">
        <v>31192.5</v>
      </c>
      <c r="D20" s="2">
        <v>39275.6</v>
      </c>
      <c r="E20" s="2">
        <v>40698.5</v>
      </c>
      <c r="F20" s="2">
        <v>49890</v>
      </c>
      <c r="G20" s="2">
        <v>47884</v>
      </c>
      <c r="H20" s="2">
        <v>28136</v>
      </c>
      <c r="I20" s="2">
        <v>28620</v>
      </c>
      <c r="J20" s="2">
        <v>20463</v>
      </c>
      <c r="K20" s="2">
        <v>33636</v>
      </c>
      <c r="L20" s="2">
        <v>29119</v>
      </c>
      <c r="M20" s="2">
        <v>26195</v>
      </c>
      <c r="N20" s="2">
        <v>30049</v>
      </c>
      <c r="O20" s="2">
        <v>31875.5</v>
      </c>
      <c r="P20" s="2">
        <v>10597.5</v>
      </c>
      <c r="Q20" s="2">
        <v>7334</v>
      </c>
      <c r="R20" s="2">
        <v>52906</v>
      </c>
      <c r="S20" s="2">
        <v>45177</v>
      </c>
      <c r="T20" s="2">
        <v>45883</v>
      </c>
      <c r="U20" s="2">
        <v>39099</v>
      </c>
      <c r="V20" s="2">
        <v>44627</v>
      </c>
      <c r="W20" s="2">
        <v>42934</v>
      </c>
      <c r="X20" s="2">
        <v>45278</v>
      </c>
      <c r="Y20" s="2">
        <v>18100</v>
      </c>
      <c r="Z20" s="2">
        <v>37103</v>
      </c>
      <c r="AA20" s="2">
        <f>SUM(Données_mensuelles!Z20:AK20)</f>
        <v>33481</v>
      </c>
      <c r="AB20" s="2">
        <f>SUM(Données_mensuelles!AL20:AW20)</f>
        <v>47878</v>
      </c>
      <c r="AC20" s="2">
        <f>SUM(Données_mensuelles!AX20:BI20)</f>
        <v>47071</v>
      </c>
      <c r="AD20" s="2">
        <f>SUM(Données_mensuelles!BJ20:BU20)</f>
        <v>35106.5</v>
      </c>
      <c r="AE20" s="2">
        <f>SUM(Données_mensuelles!BV20:CG20)</f>
        <v>25591</v>
      </c>
      <c r="AF20" s="2">
        <f>SUM(Données_mensuelles!CH20:CS20)</f>
        <v>26660</v>
      </c>
      <c r="AG20" s="2">
        <f>SUM(Données_mensuelles!CT20:DE20)</f>
        <v>20839.666666666668</v>
      </c>
      <c r="AH20" s="2">
        <v>17917</v>
      </c>
      <c r="AI20" s="2">
        <v>33214</v>
      </c>
      <c r="AJ20" s="2">
        <v>51950</v>
      </c>
      <c r="AK20" s="2">
        <v>59559</v>
      </c>
      <c r="AL20" s="2"/>
    </row>
    <row r="21" spans="1:38" ht="18.75">
      <c r="A21" s="2" t="s">
        <v>15</v>
      </c>
      <c r="B21" s="2"/>
      <c r="C21" s="2">
        <v>5542.3</v>
      </c>
      <c r="D21" s="2">
        <v>4996.8</v>
      </c>
      <c r="E21" s="2">
        <v>6716.8</v>
      </c>
      <c r="F21" s="2">
        <v>6610</v>
      </c>
      <c r="G21" s="2">
        <v>6764</v>
      </c>
      <c r="H21" s="2">
        <v>6093</v>
      </c>
      <c r="I21" s="2">
        <v>6065</v>
      </c>
      <c r="J21" s="2">
        <v>4671</v>
      </c>
      <c r="K21" s="2">
        <v>4705</v>
      </c>
      <c r="L21" s="2">
        <v>3279</v>
      </c>
      <c r="M21" s="2">
        <v>1871</v>
      </c>
      <c r="N21" s="2" t="s">
        <v>36</v>
      </c>
      <c r="O21" s="2" t="s">
        <v>36</v>
      </c>
      <c r="P21" s="2" t="s">
        <v>36</v>
      </c>
      <c r="Q21" s="2" t="s">
        <v>36</v>
      </c>
      <c r="R21" s="2" t="s">
        <v>6</v>
      </c>
      <c r="S21" s="2"/>
      <c r="T21" s="2"/>
      <c r="U21" s="2"/>
      <c r="V21" s="2"/>
      <c r="W21" s="2"/>
      <c r="X21" s="2"/>
      <c r="Y21" s="2"/>
      <c r="Z21" s="2">
        <v>0</v>
      </c>
      <c r="AA21" s="2">
        <f>SUM(Données_mensuelles!Z21:AK21)</f>
        <v>0</v>
      </c>
      <c r="AB21" s="2">
        <f>SUM(Données_mensuelles!AL21:AW21)</f>
        <v>0</v>
      </c>
      <c r="AC21" s="2">
        <f>SUM(Données_mensuelles!AX21:BI21)</f>
        <v>0</v>
      </c>
      <c r="AD21" s="2">
        <f>SUM(Données_mensuelles!BJ21:BU21)</f>
        <v>0</v>
      </c>
      <c r="AE21" s="2">
        <f>SUM(Données_mensuelles!BV21:CG21)</f>
        <v>2216.968</v>
      </c>
      <c r="AF21" s="2">
        <f>SUM(Données_mensuelles!CH21:CS21)</f>
        <v>0</v>
      </c>
      <c r="AG21" s="2">
        <f>SUM(Données_mensuelles!CT21:DE21)</f>
        <v>0</v>
      </c>
      <c r="AH21" s="2">
        <f>SUM(Données_mensuelles!CU21:DF21)</f>
        <v>0</v>
      </c>
      <c r="AI21" s="2">
        <f>SUM(Données_mensuelles!CV21:DG21)</f>
        <v>0</v>
      </c>
      <c r="AJ21" s="2"/>
      <c r="AK21" s="2"/>
      <c r="AL21" s="2"/>
    </row>
    <row r="22" spans="1:38" ht="18.75">
      <c r="A22" s="2" t="s">
        <v>16</v>
      </c>
      <c r="B22" s="2">
        <v>178536</v>
      </c>
      <c r="C22" s="2">
        <v>195906</v>
      </c>
      <c r="D22" s="2">
        <v>322373</v>
      </c>
      <c r="E22" s="2">
        <v>502109</v>
      </c>
      <c r="F22" s="2">
        <v>380700</v>
      </c>
      <c r="G22" s="2">
        <v>354724</v>
      </c>
      <c r="H22" s="2">
        <v>413161</v>
      </c>
      <c r="I22" s="2">
        <v>397093</v>
      </c>
      <c r="J22" s="2">
        <v>349109</v>
      </c>
      <c r="K22" s="2">
        <v>292847</v>
      </c>
      <c r="L22" s="2">
        <v>267246.9</v>
      </c>
      <c r="M22" s="2">
        <v>240204.6</v>
      </c>
      <c r="N22" s="2">
        <v>128967.3</v>
      </c>
      <c r="O22" s="2">
        <v>146770.7</v>
      </c>
      <c r="P22" s="2">
        <v>133386.989</v>
      </c>
      <c r="Q22" s="2">
        <v>216103</v>
      </c>
      <c r="R22" s="2">
        <v>179309</v>
      </c>
      <c r="S22" s="2">
        <v>204355</v>
      </c>
      <c r="T22" s="2">
        <v>158526</v>
      </c>
      <c r="U22" s="2">
        <v>122364</v>
      </c>
      <c r="V22" s="2">
        <v>103852</v>
      </c>
      <c r="W22" s="2">
        <v>80824</v>
      </c>
      <c r="X22" s="2">
        <v>53482</v>
      </c>
      <c r="Y22" s="2">
        <v>23778</v>
      </c>
      <c r="Z22" s="2">
        <v>17545.695</v>
      </c>
      <c r="AA22" s="2">
        <f>SUM(Données_mensuelles!Z22:AK22)</f>
        <v>1588</v>
      </c>
      <c r="AB22" s="2">
        <f>SUM(Données_mensuelles!AL22:AW22)</f>
        <v>0</v>
      </c>
      <c r="AC22" s="2">
        <f>SUM(Données_mensuelles!AX22:BI22)</f>
        <v>1108.484</v>
      </c>
      <c r="AD22" s="2">
        <f>SUM(Données_mensuelles!BJ22:BU22)</f>
        <v>0</v>
      </c>
      <c r="AE22" s="2">
        <f>SUM(Données_mensuelles!BV22:CG22)</f>
        <v>0</v>
      </c>
      <c r="AF22" s="2">
        <f>SUM(Données_mensuelles!CH22:CS22)</f>
        <v>0</v>
      </c>
      <c r="AG22" s="2">
        <f>SUM(Données_mensuelles!CT22:DE22)</f>
        <v>0</v>
      </c>
      <c r="AH22" s="2">
        <f>SUM(Données_mensuelles!CU22:DF22)</f>
        <v>0</v>
      </c>
      <c r="AI22" s="2">
        <f>SUM(Données_mensuelles!CV22:DG22)</f>
        <v>0</v>
      </c>
      <c r="AJ22" s="2"/>
      <c r="AK22" s="2"/>
      <c r="AL22" s="2"/>
    </row>
    <row r="23" spans="1:38" ht="18.75">
      <c r="A23" s="2" t="s">
        <v>17</v>
      </c>
      <c r="B23" s="2">
        <v>272370</v>
      </c>
      <c r="C23" s="2">
        <v>278417</v>
      </c>
      <c r="D23" s="2">
        <v>295596</v>
      </c>
      <c r="E23" s="2">
        <v>220854</v>
      </c>
      <c r="F23" s="2">
        <v>274723</v>
      </c>
      <c r="G23" s="2">
        <v>288493</v>
      </c>
      <c r="H23" s="2">
        <v>323457</v>
      </c>
      <c r="I23" s="2">
        <v>417158</v>
      </c>
      <c r="J23" s="2">
        <v>387948</v>
      </c>
      <c r="K23" s="2">
        <v>408844</v>
      </c>
      <c r="L23" s="2">
        <v>305909</v>
      </c>
      <c r="M23" s="2">
        <v>259036</v>
      </c>
      <c r="N23" s="2">
        <v>332968</v>
      </c>
      <c r="O23" s="2">
        <v>247166</v>
      </c>
      <c r="P23" s="2">
        <v>209459</v>
      </c>
      <c r="Q23" s="2">
        <v>175895</v>
      </c>
      <c r="R23" s="2">
        <v>133292</v>
      </c>
      <c r="S23" s="2">
        <v>129086</v>
      </c>
      <c r="T23" s="2">
        <v>138046</v>
      </c>
      <c r="U23" s="2">
        <v>148959</v>
      </c>
      <c r="V23" s="2">
        <v>155809</v>
      </c>
      <c r="W23" s="2">
        <v>159320</v>
      </c>
      <c r="X23" s="2">
        <v>144923</v>
      </c>
      <c r="Y23" s="2">
        <v>202128</v>
      </c>
      <c r="Z23" s="2">
        <v>195495</v>
      </c>
      <c r="AA23" s="2">
        <f>SUM(Données_mensuelles!Z23:AK23)</f>
        <v>217921</v>
      </c>
      <c r="AB23" s="2">
        <f>SUM(Données_mensuelles!AL23:AW23)</f>
        <v>236314</v>
      </c>
      <c r="AC23" s="2">
        <f>SUM(Données_mensuelles!AX23:BI23)</f>
        <v>274153</v>
      </c>
      <c r="AD23" s="2">
        <f>SUM(Données_mensuelles!BJ23:BU23)</f>
        <v>270574</v>
      </c>
      <c r="AE23" s="2">
        <f>SUM(Données_mensuelles!BV23:CG23)</f>
        <v>315027</v>
      </c>
      <c r="AF23" s="2">
        <f>SUM(Données_mensuelles!CH23:CS23)</f>
        <v>304751.82</v>
      </c>
      <c r="AG23" s="2">
        <f>SUM(Données_mensuelles!CT23:DE23)</f>
        <v>559875</v>
      </c>
      <c r="AH23" s="2">
        <v>582287</v>
      </c>
      <c r="AI23" s="2">
        <v>425438</v>
      </c>
      <c r="AJ23" s="2">
        <v>630414</v>
      </c>
      <c r="AK23" s="2">
        <v>836135</v>
      </c>
      <c r="AL23" s="2"/>
    </row>
    <row r="24" spans="1:38" ht="18.75">
      <c r="A24" s="2" t="s">
        <v>18</v>
      </c>
      <c r="B24" s="2">
        <v>2556959</v>
      </c>
      <c r="C24" s="2">
        <v>2779910</v>
      </c>
      <c r="D24" s="2">
        <v>2523895</v>
      </c>
      <c r="E24" s="2">
        <v>2395086</v>
      </c>
      <c r="F24" s="2">
        <v>2885374</v>
      </c>
      <c r="G24" s="2">
        <v>2340055</v>
      </c>
      <c r="H24" s="2">
        <v>3135694</v>
      </c>
      <c r="I24" s="2">
        <v>2568510</v>
      </c>
      <c r="J24" s="2">
        <v>4841397</v>
      </c>
      <c r="K24" s="2">
        <v>5292349</v>
      </c>
      <c r="L24" s="2">
        <v>5261757</v>
      </c>
      <c r="M24" s="2">
        <v>3111381</v>
      </c>
      <c r="N24" s="2">
        <v>2431595</v>
      </c>
      <c r="O24" s="2">
        <v>3415145</v>
      </c>
      <c r="P24" s="2">
        <v>2696091</v>
      </c>
      <c r="Q24" s="2">
        <v>3038759</v>
      </c>
      <c r="R24" s="2">
        <v>2985057</v>
      </c>
      <c r="S24" s="2">
        <v>3009037</v>
      </c>
      <c r="T24" s="2">
        <v>2823988</v>
      </c>
      <c r="U24" s="2">
        <v>3086026</v>
      </c>
      <c r="V24" s="2">
        <v>2974593</v>
      </c>
      <c r="W24" s="2">
        <v>2796885</v>
      </c>
      <c r="X24" s="2">
        <v>2668590</v>
      </c>
      <c r="Y24" s="2">
        <v>5469222</v>
      </c>
      <c r="Z24" s="2">
        <v>5805326</v>
      </c>
      <c r="AA24" s="2">
        <f>SUM(Données_mensuelles!Z24:AK24)</f>
        <v>5200956</v>
      </c>
      <c r="AB24" s="2">
        <f>SUM(Données_mensuelles!AL24:AW24)</f>
        <v>8531600</v>
      </c>
      <c r="AC24" s="2">
        <f>SUM(Données_mensuelles!AX24:BI24)</f>
        <v>9387923</v>
      </c>
      <c r="AD24" s="2">
        <f>SUM(Données_mensuelles!BJ24:BU24)</f>
        <v>13594770</v>
      </c>
      <c r="AE24" s="2">
        <f>SUM(Données_mensuelles!BV24:CG24)</f>
        <v>15126891</v>
      </c>
      <c r="AF24" s="2">
        <f>SUM(Données_mensuelles!CH24:CS24)</f>
        <v>16315190.18</v>
      </c>
      <c r="AG24" s="2">
        <f>SUM(Données_mensuelles!CT24:DE24)</f>
        <v>16683636</v>
      </c>
      <c r="AH24" s="2">
        <v>12615122</v>
      </c>
      <c r="AI24" s="2">
        <v>14683499</v>
      </c>
      <c r="AJ24" s="2">
        <v>14383906</v>
      </c>
      <c r="AK24" s="2">
        <v>15501994</v>
      </c>
      <c r="AL24" s="2"/>
    </row>
    <row r="25" spans="1:38" ht="18.75">
      <c r="A25" s="2" t="s">
        <v>19</v>
      </c>
      <c r="B25" s="2">
        <v>4741</v>
      </c>
      <c r="C25" s="2">
        <v>2223</v>
      </c>
      <c r="D25" s="2">
        <v>5797</v>
      </c>
      <c r="E25" s="2">
        <v>6419</v>
      </c>
      <c r="F25" s="2">
        <v>2266</v>
      </c>
      <c r="G25" s="2">
        <v>4784</v>
      </c>
      <c r="H25" s="2">
        <v>5011</v>
      </c>
      <c r="I25" s="2">
        <v>5270</v>
      </c>
      <c r="J25" s="2">
        <v>3487</v>
      </c>
      <c r="K25" s="2">
        <v>5106</v>
      </c>
      <c r="L25" s="2">
        <v>3704</v>
      </c>
      <c r="M25" s="2">
        <v>2463</v>
      </c>
      <c r="N25" s="2">
        <v>1791</v>
      </c>
      <c r="O25" s="2">
        <v>3249</v>
      </c>
      <c r="P25" s="2">
        <v>3013</v>
      </c>
      <c r="Q25" s="2" t="s">
        <v>36</v>
      </c>
      <c r="R25" s="2" t="s">
        <v>36</v>
      </c>
      <c r="S25" s="2" t="s">
        <v>36</v>
      </c>
      <c r="T25" s="2" t="s">
        <v>36</v>
      </c>
      <c r="U25" s="2"/>
      <c r="V25" s="2"/>
      <c r="W25" s="2"/>
      <c r="X25" s="2"/>
      <c r="Y25" s="2"/>
      <c r="Z25" s="2">
        <v>0</v>
      </c>
      <c r="AA25" s="2">
        <f>SUM(Données_mensuelles!Z25:AK25)</f>
        <v>0</v>
      </c>
      <c r="AB25" s="2" t="e">
        <f>SUM(Données_mensuelles!AL25:AW25)</f>
        <v>#DIV/0!</v>
      </c>
      <c r="AC25" s="2">
        <f>SUM(Données_mensuelles!AX25:BI25)</f>
        <v>0</v>
      </c>
      <c r="AD25" s="2" t="e">
        <f>SUM(Données_mensuelles!BJ25:BU25)</f>
        <v>#DIV/0!</v>
      </c>
      <c r="AE25" s="2" t="e">
        <f>SUM(Données_mensuelles!BV25:CG25)</f>
        <v>#DIV/0!</v>
      </c>
      <c r="AF25" s="2" t="e">
        <f>SUM(Données_mensuelles!CH25:CS25)</f>
        <v>#DIV/0!</v>
      </c>
      <c r="AG25" s="2">
        <f>SUM(Données_mensuelles!CT25:DE25)</f>
        <v>0</v>
      </c>
      <c r="AH25" s="2">
        <f>SUM(Données_mensuelles!CU25:DF25)</f>
        <v>0</v>
      </c>
      <c r="AI25" s="2">
        <f>SUM(Données_mensuelles!CV25:DG25)</f>
        <v>0</v>
      </c>
      <c r="AJ25" s="2"/>
      <c r="AK25" s="2"/>
      <c r="AL25" s="2"/>
    </row>
    <row r="26" spans="1:38" ht="18.75">
      <c r="A26" s="2" t="s">
        <v>48</v>
      </c>
      <c r="B26" s="2">
        <v>22239</v>
      </c>
      <c r="C26" s="2">
        <v>52780</v>
      </c>
      <c r="D26" s="2">
        <v>147531</v>
      </c>
      <c r="E26" s="2">
        <v>37644</v>
      </c>
      <c r="F26" s="2">
        <v>32490</v>
      </c>
      <c r="G26" s="2">
        <v>41167</v>
      </c>
      <c r="H26" s="2">
        <v>20191</v>
      </c>
      <c r="I26" s="2">
        <v>28135</v>
      </c>
      <c r="J26" s="2">
        <v>26642</v>
      </c>
      <c r="K26" s="2">
        <v>50225</v>
      </c>
      <c r="L26" s="2">
        <v>29505</v>
      </c>
      <c r="M26" s="2">
        <v>29587</v>
      </c>
      <c r="N26" s="2">
        <v>23984</v>
      </c>
      <c r="O26" s="2">
        <v>22257</v>
      </c>
      <c r="P26" s="2">
        <v>14241</v>
      </c>
      <c r="Q26" s="2">
        <v>12257</v>
      </c>
      <c r="R26" s="2">
        <v>25265</v>
      </c>
      <c r="S26" s="2">
        <v>19192</v>
      </c>
      <c r="T26" s="2">
        <v>19264</v>
      </c>
      <c r="U26" s="2">
        <v>21139</v>
      </c>
      <c r="V26" s="2">
        <v>18799</v>
      </c>
      <c r="W26" s="2">
        <v>41125</v>
      </c>
      <c r="X26" s="2">
        <v>25284</v>
      </c>
      <c r="Y26" s="2">
        <v>16820</v>
      </c>
      <c r="Z26" s="2">
        <v>20070</v>
      </c>
      <c r="AA26" s="2">
        <f>SUM(Données_mensuelles!Z26:AK26)</f>
        <v>16974</v>
      </c>
      <c r="AB26" s="2">
        <f>SUM(Données_mensuelles!AL26:AW26)</f>
        <v>32646</v>
      </c>
      <c r="AC26" s="2">
        <f>SUM(Données_mensuelles!AX26:BI26)</f>
        <v>16612</v>
      </c>
      <c r="AD26" s="2">
        <f>SUM(Données_mensuelles!BJ26:BU26)</f>
        <v>15600</v>
      </c>
      <c r="AE26" s="2">
        <f>SUM(Données_mensuelles!BV26:CG26)</f>
        <v>13522</v>
      </c>
      <c r="AF26" s="2">
        <f>SUM(Données_mensuelles!CH26:CS26)</f>
        <v>11354</v>
      </c>
      <c r="AG26" s="2">
        <f>SUM(Données_mensuelles!CT26:DE26)</f>
        <v>12440</v>
      </c>
      <c r="AH26" s="2">
        <v>9259.333333333334</v>
      </c>
      <c r="AI26" s="2">
        <v>5997</v>
      </c>
      <c r="AJ26" s="2">
        <v>0</v>
      </c>
      <c r="AK26" s="2">
        <v>0</v>
      </c>
      <c r="AL26" s="2"/>
    </row>
    <row r="27" spans="1:38" ht="18.75">
      <c r="A27" s="2" t="s">
        <v>20</v>
      </c>
      <c r="B27" s="2">
        <v>17948</v>
      </c>
      <c r="C27" s="2">
        <v>31423</v>
      </c>
      <c r="D27" s="2">
        <v>31436</v>
      </c>
      <c r="E27" s="2">
        <v>40329</v>
      </c>
      <c r="F27" s="2">
        <v>28712</v>
      </c>
      <c r="G27" s="2">
        <v>31102</v>
      </c>
      <c r="H27" s="2">
        <v>27406</v>
      </c>
      <c r="I27" s="2">
        <v>42045</v>
      </c>
      <c r="J27" s="2">
        <v>24870</v>
      </c>
      <c r="K27" s="2">
        <v>13374</v>
      </c>
      <c r="L27" s="2">
        <v>11544</v>
      </c>
      <c r="M27" s="2">
        <v>256</v>
      </c>
      <c r="N27" s="2" t="s">
        <v>36</v>
      </c>
      <c r="O27" s="2">
        <v>3662</v>
      </c>
      <c r="P27" s="2">
        <v>13276</v>
      </c>
      <c r="Q27" s="2">
        <v>12074</v>
      </c>
      <c r="R27" s="2">
        <v>12768</v>
      </c>
      <c r="S27" s="2">
        <v>11670</v>
      </c>
      <c r="T27" s="2" t="s">
        <v>36</v>
      </c>
      <c r="U27" s="2"/>
      <c r="V27" s="2"/>
      <c r="W27" s="2"/>
      <c r="X27" s="2"/>
      <c r="Y27" s="2"/>
      <c r="Z27" s="2"/>
      <c r="AA27" s="2">
        <f>SUM(Données_mensuelles!Z27:AK27)</f>
        <v>0</v>
      </c>
      <c r="AB27" s="2">
        <f>SUM(Données_mensuelles!AL27:AW27)</f>
        <v>0</v>
      </c>
      <c r="AC27" s="2">
        <f>SUM(Données_mensuelles!AX27:BI27)</f>
        <v>0</v>
      </c>
      <c r="AD27" s="2">
        <f>SUM(Données_mensuelles!BJ27:BU27)</f>
        <v>0</v>
      </c>
      <c r="AE27" s="2">
        <f>SUM(Données_mensuelles!BV27:CG27)</f>
        <v>592829</v>
      </c>
      <c r="AF27" s="2">
        <f>SUM(Données_mensuelles!CH27:CS27)</f>
        <v>0</v>
      </c>
      <c r="AG27" s="2">
        <f>SUM(Données_mensuelles!CT27:DE27)</f>
        <v>0</v>
      </c>
      <c r="AH27" s="2">
        <f>SUM(Données_mensuelles!CU27:DF27)</f>
        <v>0</v>
      </c>
      <c r="AI27" s="2">
        <f>SUM(Données_mensuelles!CV27:DG27)</f>
        <v>0</v>
      </c>
      <c r="AJ27" s="2"/>
      <c r="AK27" s="2"/>
      <c r="AL27" s="2"/>
    </row>
    <row r="28" spans="1:38" ht="18.75">
      <c r="A28" s="2" t="s">
        <v>21</v>
      </c>
      <c r="B28" s="2">
        <v>84.2</v>
      </c>
      <c r="C28" s="2">
        <v>132.2</v>
      </c>
      <c r="D28" s="2">
        <v>150.1</v>
      </c>
      <c r="E28" s="2">
        <v>99.8</v>
      </c>
      <c r="F28" s="2">
        <v>139.4</v>
      </c>
      <c r="G28" s="2">
        <v>203.4</v>
      </c>
      <c r="H28" s="2">
        <v>201.3</v>
      </c>
      <c r="I28" s="2">
        <v>248.6</v>
      </c>
      <c r="J28" s="2">
        <v>284.3</v>
      </c>
      <c r="K28" s="2">
        <v>272.3</v>
      </c>
      <c r="L28" s="2">
        <v>243.2</v>
      </c>
      <c r="M28" s="2">
        <v>294.2</v>
      </c>
      <c r="N28" s="2">
        <v>327.869</v>
      </c>
      <c r="O28" s="2">
        <v>475.1</v>
      </c>
      <c r="P28" s="2">
        <v>594.551841</v>
      </c>
      <c r="Q28" s="2">
        <v>731</v>
      </c>
      <c r="R28" s="2">
        <v>950</v>
      </c>
      <c r="S28" s="2">
        <v>590</v>
      </c>
      <c r="T28" s="2">
        <v>855</v>
      </c>
      <c r="U28" s="2">
        <v>677</v>
      </c>
      <c r="V28" s="2">
        <v>494</v>
      </c>
      <c r="W28" s="2" t="s">
        <v>36</v>
      </c>
      <c r="X28" s="2" t="s">
        <v>36</v>
      </c>
      <c r="Y28" s="2">
        <v>142</v>
      </c>
      <c r="Z28" s="2" t="s">
        <v>36</v>
      </c>
      <c r="AA28" s="2">
        <f>SUM(Données_mensuelles!Z28:AK28)</f>
        <v>0</v>
      </c>
      <c r="AB28" s="2">
        <f>SUM(Données_mensuelles!AL28:AW28)</f>
        <v>0</v>
      </c>
      <c r="AC28" s="2">
        <f>SUM(Données_mensuelles!AX28:BI28)</f>
        <v>0</v>
      </c>
      <c r="AD28" s="2">
        <f>SUM(Données_mensuelles!BJ28:BU28)</f>
        <v>0</v>
      </c>
      <c r="AE28" s="2">
        <f>SUM(Données_mensuelles!BV28:CG28)</f>
        <v>1493693.5</v>
      </c>
      <c r="AF28" s="2">
        <f>SUM(Données_mensuelles!CH28:CS28)</f>
        <v>0</v>
      </c>
      <c r="AG28" s="2">
        <f>SUM(Données_mensuelles!CT28:DE28)</f>
        <v>0</v>
      </c>
      <c r="AH28" s="2">
        <f>SUM(Données_mensuelles!CU28:DF28)</f>
        <v>0</v>
      </c>
      <c r="AI28" s="2">
        <f>SUM(Données_mensuelles!CV28:DG28)</f>
        <v>0</v>
      </c>
      <c r="AJ28" s="2"/>
      <c r="AK28" s="2"/>
      <c r="AL28" s="2"/>
    </row>
    <row r="29" spans="1:38" ht="18.75">
      <c r="A29" s="2" t="s">
        <v>39</v>
      </c>
      <c r="B29" s="2">
        <v>235765</v>
      </c>
      <c r="C29" s="2">
        <v>192696</v>
      </c>
      <c r="D29" s="2">
        <v>122656</v>
      </c>
      <c r="E29" s="2">
        <v>78023</v>
      </c>
      <c r="F29" s="2">
        <v>154362</v>
      </c>
      <c r="G29" s="2">
        <v>38232</v>
      </c>
      <c r="H29" s="2">
        <v>84391</v>
      </c>
      <c r="I29" s="2">
        <v>22021</v>
      </c>
      <c r="J29" s="2" t="s">
        <v>6</v>
      </c>
      <c r="K29" s="2">
        <v>48904</v>
      </c>
      <c r="L29" s="2">
        <v>62980</v>
      </c>
      <c r="M29" s="2">
        <v>49093</v>
      </c>
      <c r="N29" s="2">
        <v>21271</v>
      </c>
      <c r="O29" s="2">
        <v>78121</v>
      </c>
      <c r="P29" s="2">
        <v>45483</v>
      </c>
      <c r="Q29" s="2">
        <v>106502</v>
      </c>
      <c r="R29" s="2">
        <v>147429</v>
      </c>
      <c r="S29" s="2">
        <v>221201</v>
      </c>
      <c r="T29" s="2">
        <v>180154</v>
      </c>
      <c r="U29" s="2">
        <v>233007</v>
      </c>
      <c r="V29" s="2">
        <v>112018</v>
      </c>
      <c r="W29" s="2">
        <v>234892</v>
      </c>
      <c r="X29" s="2">
        <v>184348</v>
      </c>
      <c r="Y29" s="2">
        <v>367649</v>
      </c>
      <c r="Z29" s="2">
        <v>361107</v>
      </c>
      <c r="AA29" s="2">
        <f>SUM(Données_mensuelles!Z29:AK29)</f>
        <v>393235</v>
      </c>
      <c r="AB29" s="2">
        <f>SUM(Données_mensuelles!AL29:AW29)</f>
        <v>322447</v>
      </c>
      <c r="AC29" s="2">
        <f>SUM(Données_mensuelles!AX29:BI29)</f>
        <v>592829</v>
      </c>
      <c r="AD29" s="2">
        <f>SUM(Données_mensuelles!BJ29:BU29)</f>
        <v>322915.5</v>
      </c>
      <c r="AE29" s="2">
        <f>SUM(Données_mensuelles!BV29:CG29)</f>
        <v>877060</v>
      </c>
      <c r="AF29" s="2">
        <f>SUM(Données_mensuelles!CH29:CS29)</f>
        <v>586045</v>
      </c>
      <c r="AG29" s="2">
        <f>SUM(Données_mensuelles!CT29:DE29)</f>
        <v>413834</v>
      </c>
      <c r="AH29" s="2">
        <v>152691</v>
      </c>
      <c r="AI29" s="2">
        <v>268735</v>
      </c>
      <c r="AJ29" s="2">
        <v>194185</v>
      </c>
      <c r="AK29" s="2">
        <v>130166</v>
      </c>
      <c r="AL29" s="2"/>
    </row>
    <row r="30" spans="1:115" s="19" customFormat="1" ht="18.75">
      <c r="A30" s="17" t="s">
        <v>22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</row>
    <row r="31" spans="1:115" s="19" customFormat="1" ht="18.75">
      <c r="A31" s="17" t="s">
        <v>23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</row>
    <row r="32" spans="1:38" ht="18.75">
      <c r="A32" s="2" t="s">
        <v>40</v>
      </c>
      <c r="B32" s="2">
        <v>364195</v>
      </c>
      <c r="C32" s="2">
        <v>402404</v>
      </c>
      <c r="D32" s="2">
        <v>341622</v>
      </c>
      <c r="E32" s="2">
        <v>305365</v>
      </c>
      <c r="F32" s="2">
        <v>280124</v>
      </c>
      <c r="G32" s="2">
        <v>325909</v>
      </c>
      <c r="H32" s="2">
        <v>275969</v>
      </c>
      <c r="I32" s="2">
        <v>196212</v>
      </c>
      <c r="J32" s="2">
        <v>242669</v>
      </c>
      <c r="K32" s="2">
        <v>248438</v>
      </c>
      <c r="L32" s="2">
        <v>137708</v>
      </c>
      <c r="M32" s="2">
        <v>116245</v>
      </c>
      <c r="N32" s="2">
        <v>217268</v>
      </c>
      <c r="O32" s="2">
        <v>174407</v>
      </c>
      <c r="P32" s="2">
        <v>136028</v>
      </c>
      <c r="Q32" s="2">
        <v>141854</v>
      </c>
      <c r="R32" s="2">
        <v>121598</v>
      </c>
      <c r="S32" s="2">
        <v>103576</v>
      </c>
      <c r="T32" s="2">
        <v>123217</v>
      </c>
      <c r="U32" s="2">
        <v>106756</v>
      </c>
      <c r="V32" s="2">
        <v>43253</v>
      </c>
      <c r="W32" s="2" t="s">
        <v>36</v>
      </c>
      <c r="X32" s="2" t="s">
        <v>36</v>
      </c>
      <c r="Y32" s="2" t="s">
        <v>36</v>
      </c>
      <c r="Z32" s="2" t="s">
        <v>36</v>
      </c>
      <c r="AA32" s="2">
        <f>SUM(Données_mensuelles!Z32:AK32)</f>
        <v>0</v>
      </c>
      <c r="AB32" s="2">
        <f>SUM(Données_mensuelles!AL32:AW32)</f>
        <v>0</v>
      </c>
      <c r="AC32" s="2">
        <f>SUM(Données_mensuelles!AX32:BI32)</f>
        <v>0</v>
      </c>
      <c r="AD32" s="2">
        <f>SUM(Données_mensuelles!BJ32:BU32)</f>
        <v>0</v>
      </c>
      <c r="AE32" s="2">
        <f>SUM(Données_mensuelles!BV32:CG32)</f>
        <v>0</v>
      </c>
      <c r="AF32" s="2">
        <f>SUM(Données_mensuelles!CH32:CS32)</f>
        <v>0</v>
      </c>
      <c r="AG32" s="2">
        <f>SUM(Données_mensuelles!CT32:DE32)</f>
        <v>0</v>
      </c>
      <c r="AH32" s="2">
        <f>SUM(Données_mensuelles!CU32:DF32)</f>
        <v>0</v>
      </c>
      <c r="AI32" s="2">
        <f>SUM(Données_mensuelles!CV32:DG32)</f>
        <v>0</v>
      </c>
      <c r="AJ32" s="2"/>
      <c r="AK32" s="2"/>
      <c r="AL32" s="2"/>
    </row>
    <row r="33" spans="1:38" ht="18.75">
      <c r="A33" s="2" t="s">
        <v>24</v>
      </c>
      <c r="B33" s="2">
        <v>9965762</v>
      </c>
      <c r="C33" s="2">
        <v>10260145</v>
      </c>
      <c r="D33" s="2">
        <v>10977485</v>
      </c>
      <c r="E33" s="2">
        <v>12461371</v>
      </c>
      <c r="F33" s="2">
        <v>14386899</v>
      </c>
      <c r="G33" s="2">
        <v>12588559</v>
      </c>
      <c r="H33" s="2">
        <v>11288531</v>
      </c>
      <c r="I33" s="2">
        <v>8683316</v>
      </c>
      <c r="J33" s="2">
        <v>4901301</v>
      </c>
      <c r="K33" s="2">
        <v>4596402</v>
      </c>
      <c r="L33" s="2">
        <v>3999937</v>
      </c>
      <c r="M33" s="2">
        <v>4478415</v>
      </c>
      <c r="N33" s="2">
        <v>4974182</v>
      </c>
      <c r="O33" s="2">
        <v>7080204</v>
      </c>
      <c r="P33" s="2">
        <v>8187438.6</v>
      </c>
      <c r="Q33" s="2">
        <v>4128505</v>
      </c>
      <c r="R33" s="2">
        <v>6041378</v>
      </c>
      <c r="S33" s="2">
        <v>6535825</v>
      </c>
      <c r="T33" s="2">
        <v>7158943</v>
      </c>
      <c r="U33" s="2">
        <v>5544464</v>
      </c>
      <c r="V33" s="2">
        <v>4811254</v>
      </c>
      <c r="W33" s="2">
        <v>2865621</v>
      </c>
      <c r="X33" s="2" t="s">
        <v>36</v>
      </c>
      <c r="Y33" s="2" t="s">
        <v>36</v>
      </c>
      <c r="Z33" s="2" t="s">
        <v>36</v>
      </c>
      <c r="AA33" s="2">
        <f>SUM(Données_mensuelles!Z33:AK33)</f>
        <v>0</v>
      </c>
      <c r="AB33" s="2">
        <f>SUM(Données_mensuelles!AL33:AW33)</f>
        <v>0</v>
      </c>
      <c r="AC33" s="2">
        <f>SUM(Données_mensuelles!AX33:BI33)</f>
        <v>0</v>
      </c>
      <c r="AD33" s="2">
        <f>SUM(Données_mensuelles!BJ33:BU33)</f>
        <v>0</v>
      </c>
      <c r="AE33" s="2">
        <f>SUM(Données_mensuelles!BV33:CG33)</f>
        <v>0</v>
      </c>
      <c r="AF33" s="2">
        <f>SUM(Données_mensuelles!CH33:CS33)</f>
        <v>0</v>
      </c>
      <c r="AG33" s="2">
        <f>SUM(Données_mensuelles!CT33:DE33)</f>
        <v>0</v>
      </c>
      <c r="AH33" s="2">
        <f>SUM(Données_mensuelles!CU33:DF33)</f>
        <v>0</v>
      </c>
      <c r="AI33" s="2">
        <f>SUM(Données_mensuelles!CV33:DG33)</f>
        <v>0</v>
      </c>
      <c r="AJ33" s="2"/>
      <c r="AK33" s="2"/>
      <c r="AL33" s="2"/>
    </row>
    <row r="34" spans="1:38" ht="18.75">
      <c r="A34" s="2" t="s">
        <v>25</v>
      </c>
      <c r="B34" s="2"/>
      <c r="C34" s="2">
        <v>367840</v>
      </c>
      <c r="D34" s="2">
        <v>398331</v>
      </c>
      <c r="E34" s="2">
        <v>148976</v>
      </c>
      <c r="F34" s="2">
        <v>288794</v>
      </c>
      <c r="G34" s="2">
        <v>191929</v>
      </c>
      <c r="H34" s="2">
        <v>296168</v>
      </c>
      <c r="I34" s="2">
        <v>450567</v>
      </c>
      <c r="J34" s="2">
        <v>405248</v>
      </c>
      <c r="K34" s="2">
        <v>74890</v>
      </c>
      <c r="L34" s="2">
        <v>10000</v>
      </c>
      <c r="M34" s="2" t="s">
        <v>6</v>
      </c>
      <c r="N34" s="2" t="s">
        <v>6</v>
      </c>
      <c r="O34" s="2" t="s">
        <v>6</v>
      </c>
      <c r="P34" s="2" t="s">
        <v>6</v>
      </c>
      <c r="Q34" s="2"/>
      <c r="R34" s="2"/>
      <c r="S34" s="2"/>
      <c r="T34" s="2"/>
      <c r="U34" s="2"/>
      <c r="V34" s="2"/>
      <c r="W34" s="2"/>
      <c r="X34" s="2"/>
      <c r="Y34" s="2">
        <v>0</v>
      </c>
      <c r="Z34" s="2"/>
      <c r="AA34" s="2">
        <f>SUM(Données_mensuelles!Z34:AK34)</f>
        <v>0</v>
      </c>
      <c r="AB34" s="2">
        <f>SUM(Données_mensuelles!AL34:AW34)</f>
        <v>0</v>
      </c>
      <c r="AC34" s="2">
        <f>SUM(Données_mensuelles!AX34:BI34)</f>
        <v>0</v>
      </c>
      <c r="AD34" s="2">
        <f>SUM(Données_mensuelles!BJ34:BU34)</f>
        <v>0</v>
      </c>
      <c r="AE34" s="2">
        <f>SUM(Données_mensuelles!BV34:CG34)</f>
        <v>0</v>
      </c>
      <c r="AF34" s="2">
        <f>SUM(Données_mensuelles!CH34:CS34)</f>
        <v>0</v>
      </c>
      <c r="AG34" s="2">
        <f>SUM(Données_mensuelles!CT34:DE34)</f>
        <v>0</v>
      </c>
      <c r="AH34" s="2">
        <f>SUM(Données_mensuelles!CU34:DF34)</f>
        <v>0</v>
      </c>
      <c r="AI34" s="2">
        <f>SUM(Données_mensuelles!CV34:DG34)</f>
        <v>0</v>
      </c>
      <c r="AJ34" s="2"/>
      <c r="AK34" s="2"/>
      <c r="AL34" s="2"/>
    </row>
    <row r="35" spans="1:115" s="19" customFormat="1" ht="18.75">
      <c r="A35" s="17" t="s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</row>
    <row r="36" spans="1:38" ht="18.75">
      <c r="A36" s="2" t="s">
        <v>27</v>
      </c>
      <c r="B36" s="2">
        <v>161299</v>
      </c>
      <c r="C36" s="2">
        <v>155620</v>
      </c>
      <c r="D36" s="2">
        <v>206099</v>
      </c>
      <c r="E36" s="2">
        <v>201761</v>
      </c>
      <c r="F36" s="2">
        <v>267716</v>
      </c>
      <c r="G36" s="2">
        <v>177557</v>
      </c>
      <c r="H36" s="2">
        <v>129515</v>
      </c>
      <c r="I36" s="2">
        <v>257010</v>
      </c>
      <c r="J36" s="2">
        <v>228448</v>
      </c>
      <c r="K36" s="2">
        <v>188269</v>
      </c>
      <c r="L36" s="2">
        <v>213544</v>
      </c>
      <c r="M36" s="2">
        <v>113054</v>
      </c>
      <c r="N36" s="2">
        <v>68124</v>
      </c>
      <c r="O36" s="2">
        <v>55573</v>
      </c>
      <c r="P36" s="2">
        <v>51821</v>
      </c>
      <c r="Q36" s="2">
        <v>54562</v>
      </c>
      <c r="R36" s="2">
        <v>93561</v>
      </c>
      <c r="S36" s="2">
        <v>96025</v>
      </c>
      <c r="T36" s="2">
        <v>68348</v>
      </c>
      <c r="U36" s="2">
        <v>91867</v>
      </c>
      <c r="V36" s="2">
        <v>114929</v>
      </c>
      <c r="W36" s="2">
        <v>137099</v>
      </c>
      <c r="X36" s="2">
        <v>176541</v>
      </c>
      <c r="Y36" s="2">
        <v>104418.8</v>
      </c>
      <c r="Z36" s="2">
        <v>139945.05</v>
      </c>
      <c r="AA36" s="2">
        <f>SUM(Données_mensuelles!Z36:AK36)</f>
        <v>143151.72</v>
      </c>
      <c r="AB36" s="2">
        <f>SUM(Données_mensuelles!AL36:AW36)</f>
        <v>174179.34</v>
      </c>
      <c r="AC36" s="2">
        <f>SUM(Données_mensuelles!AX36:BI36)</f>
        <v>65096</v>
      </c>
      <c r="AD36" s="2">
        <f>SUM(Données_mensuelles!BJ36:BU36)</f>
        <v>100630</v>
      </c>
      <c r="AE36" s="2">
        <f>SUM(Données_mensuelles!BV36:CG36)</f>
        <v>95681.03</v>
      </c>
      <c r="AF36" s="2">
        <f>SUM(Données_mensuelles!CH36:CS36)</f>
        <v>180765.34</v>
      </c>
      <c r="AG36" s="2">
        <f>SUM(Données_mensuelles!CT36:DE36)</f>
        <v>140824</v>
      </c>
      <c r="AH36" s="2">
        <v>55099.21333333333</v>
      </c>
      <c r="AI36" s="2">
        <v>47835</v>
      </c>
      <c r="AJ36" s="2">
        <v>116141</v>
      </c>
      <c r="AK36" s="2">
        <v>38714</v>
      </c>
      <c r="AL36" s="2"/>
    </row>
    <row r="37" spans="1:38" ht="18.75">
      <c r="A37" s="2" t="s">
        <v>28</v>
      </c>
      <c r="B37" s="2">
        <v>3137</v>
      </c>
      <c r="C37" s="2">
        <v>3960</v>
      </c>
      <c r="D37" s="2">
        <v>3766</v>
      </c>
      <c r="E37" s="2">
        <v>2873</v>
      </c>
      <c r="F37" s="2">
        <v>2802</v>
      </c>
      <c r="G37" s="2">
        <v>2981</v>
      </c>
      <c r="H37" s="2">
        <v>3399</v>
      </c>
      <c r="I37" s="2">
        <v>3275</v>
      </c>
      <c r="J37" s="2">
        <v>1942</v>
      </c>
      <c r="K37" s="2">
        <v>799</v>
      </c>
      <c r="L37" s="2">
        <v>566</v>
      </c>
      <c r="M37" s="2">
        <v>249</v>
      </c>
      <c r="N37" s="2">
        <v>484.78</v>
      </c>
      <c r="O37" s="2">
        <v>1568.258</v>
      </c>
      <c r="P37" s="2">
        <v>879</v>
      </c>
      <c r="Q37" s="2">
        <v>1643</v>
      </c>
      <c r="R37" s="2">
        <v>2510</v>
      </c>
      <c r="S37" s="2">
        <v>1397</v>
      </c>
      <c r="T37" s="2">
        <v>758</v>
      </c>
      <c r="U37" s="2">
        <v>390</v>
      </c>
      <c r="V37" s="2">
        <v>397</v>
      </c>
      <c r="W37" s="2">
        <v>27</v>
      </c>
      <c r="X37" s="2">
        <v>79</v>
      </c>
      <c r="Y37" s="2">
        <v>0</v>
      </c>
      <c r="Z37" s="2">
        <v>0</v>
      </c>
      <c r="AA37" s="2">
        <f>SUM(Données_mensuelles!Z37:AK37)</f>
        <v>0</v>
      </c>
      <c r="AB37" s="2">
        <f>SUM(Données_mensuelles!AL37:AW37)</f>
        <v>0</v>
      </c>
      <c r="AC37" s="2">
        <f>SUM(Données_mensuelles!AX37:BI37)</f>
        <v>0</v>
      </c>
      <c r="AD37" s="2">
        <f>SUM(Données_mensuelles!BJ37:BU37)</f>
        <v>0</v>
      </c>
      <c r="AE37" s="2">
        <f>SUM(Données_mensuelles!BV37:CG37)</f>
        <v>0</v>
      </c>
      <c r="AF37" s="2">
        <f>SUM(Données_mensuelles!CH37:CS37)</f>
        <v>0</v>
      </c>
      <c r="AG37" s="2">
        <f>SUM(Données_mensuelles!CT37:DE37)</f>
        <v>0</v>
      </c>
      <c r="AH37" s="2">
        <f>SUM(Données_mensuelles!CU37:DF37)</f>
        <v>0</v>
      </c>
      <c r="AI37" s="2">
        <f>SUM(Données_mensuelles!CV37:DG37)</f>
        <v>0</v>
      </c>
      <c r="AJ37" s="2"/>
      <c r="AK37" s="2"/>
      <c r="AL37" s="2"/>
    </row>
    <row r="38" spans="1:38" ht="18.75">
      <c r="A38" s="2" t="s">
        <v>29</v>
      </c>
      <c r="B38" s="2">
        <v>1800</v>
      </c>
      <c r="C38" s="2">
        <v>1290</v>
      </c>
      <c r="D38" s="2">
        <v>2308</v>
      </c>
      <c r="E38" s="2">
        <v>2441</v>
      </c>
      <c r="F38" s="2">
        <v>2475</v>
      </c>
      <c r="G38" s="2">
        <v>2026</v>
      </c>
      <c r="H38" s="2">
        <v>2045</v>
      </c>
      <c r="I38" s="2">
        <v>1942</v>
      </c>
      <c r="J38" s="2">
        <v>1247</v>
      </c>
      <c r="K38" s="2">
        <v>565</v>
      </c>
      <c r="L38" s="2">
        <v>86</v>
      </c>
      <c r="M38" s="2" t="s">
        <v>6</v>
      </c>
      <c r="N38" s="2" t="s">
        <v>6</v>
      </c>
      <c r="O38" s="2" t="s">
        <v>6</v>
      </c>
      <c r="P38" s="2" t="s">
        <v>6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>
        <f>SUM(Données_mensuelles!Z38:AK38)</f>
        <v>0</v>
      </c>
      <c r="AB38" s="2">
        <f>SUM(Données_mensuelles!AL38:AW38)</f>
        <v>0</v>
      </c>
      <c r="AC38" s="2">
        <f>SUM(Données_mensuelles!AX38:BI38)</f>
        <v>0</v>
      </c>
      <c r="AD38" s="2">
        <f>SUM(Données_mensuelles!BJ38:BU38)</f>
        <v>0</v>
      </c>
      <c r="AE38" s="2">
        <f>SUM(Données_mensuelles!BV38:CG38)</f>
        <v>0</v>
      </c>
      <c r="AF38" s="2">
        <f>SUM(Données_mensuelles!CH38:CS38)</f>
        <v>0</v>
      </c>
      <c r="AG38" s="2">
        <f>SUM(Données_mensuelles!CT38:DE38)</f>
        <v>0</v>
      </c>
      <c r="AH38" s="2">
        <f>SUM(Données_mensuelles!CU38:DF38)</f>
        <v>0</v>
      </c>
      <c r="AI38" s="2">
        <f>SUM(Données_mensuelles!CV38:DG38)</f>
        <v>0</v>
      </c>
      <c r="AJ38" s="2"/>
      <c r="AK38" s="2"/>
      <c r="AL38" s="2"/>
    </row>
    <row r="39" spans="1:38" ht="18.75">
      <c r="A39" s="2" t="s">
        <v>42</v>
      </c>
      <c r="B39" s="2" t="s">
        <v>6</v>
      </c>
      <c r="C39" s="2">
        <v>355439</v>
      </c>
      <c r="D39" s="2">
        <v>618456</v>
      </c>
      <c r="E39" s="2">
        <v>346157</v>
      </c>
      <c r="F39" s="2">
        <v>408217</v>
      </c>
      <c r="G39" s="2">
        <v>407030</v>
      </c>
      <c r="H39" s="2">
        <v>430483</v>
      </c>
      <c r="I39" s="2">
        <v>225283</v>
      </c>
      <c r="J39" s="2">
        <v>379088</v>
      </c>
      <c r="K39" s="2">
        <v>307286</v>
      </c>
      <c r="L39" s="2">
        <v>285376</v>
      </c>
      <c r="M39" s="2">
        <v>117773</v>
      </c>
      <c r="N39" s="2">
        <v>110899</v>
      </c>
      <c r="O39" s="2">
        <v>108266</v>
      </c>
      <c r="P39" s="2">
        <v>49084</v>
      </c>
      <c r="Q39" s="2">
        <v>24480</v>
      </c>
      <c r="R39" s="2">
        <v>17303</v>
      </c>
      <c r="S39" s="2">
        <v>58707</v>
      </c>
      <c r="T39" s="2">
        <v>43863</v>
      </c>
      <c r="U39" s="2">
        <v>23198</v>
      </c>
      <c r="V39" s="2">
        <v>18182</v>
      </c>
      <c r="W39" s="2">
        <v>20921</v>
      </c>
      <c r="X39" s="2">
        <v>8508</v>
      </c>
      <c r="Y39" s="2">
        <v>26044.25</v>
      </c>
      <c r="Z39" s="2">
        <v>26741.11</v>
      </c>
      <c r="AA39" s="2">
        <f>SUM(Données_mensuelles!Z39:AK39)</f>
        <v>39119.71</v>
      </c>
      <c r="AB39" s="2">
        <f>SUM(Données_mensuelles!AL39:AW39)</f>
        <v>27697.12</v>
      </c>
      <c r="AC39" s="2">
        <f>SUM(Données_mensuelles!AX39:BI39)</f>
        <v>22004</v>
      </c>
      <c r="AD39" s="2">
        <f>SUM(Données_mensuelles!BJ39:BU39)</f>
        <v>24477</v>
      </c>
      <c r="AE39" s="2">
        <f>SUM(Données_mensuelles!BV39:CG39)</f>
        <v>20524.61</v>
      </c>
      <c r="AF39" s="2">
        <f>SUM(Données_mensuelles!CH39:CS39)</f>
        <v>11137.4</v>
      </c>
      <c r="AG39" s="2">
        <f>SUM(Données_mensuelles!CT39:DE39)</f>
        <v>15429.78</v>
      </c>
      <c r="AH39" s="2">
        <v>10572.050000000001</v>
      </c>
      <c r="AI39" s="2">
        <v>19144.510000000002</v>
      </c>
      <c r="AJ39" s="2">
        <v>22570.18</v>
      </c>
      <c r="AK39" s="2">
        <v>30947.78</v>
      </c>
      <c r="AL39" s="2"/>
    </row>
    <row r="40" spans="1:38" ht="18.75">
      <c r="A40" s="2" t="s">
        <v>30</v>
      </c>
      <c r="B40" s="2" t="s">
        <v>6</v>
      </c>
      <c r="C40" s="2" t="s">
        <v>6</v>
      </c>
      <c r="D40" s="2" t="s">
        <v>6</v>
      </c>
      <c r="E40" s="2" t="s">
        <v>6</v>
      </c>
      <c r="F40" s="2">
        <v>563047</v>
      </c>
      <c r="G40" s="2">
        <v>1563730</v>
      </c>
      <c r="H40" s="2">
        <v>1072976</v>
      </c>
      <c r="I40" s="2" t="s">
        <v>6</v>
      </c>
      <c r="J40" s="2" t="s">
        <v>6</v>
      </c>
      <c r="K40" s="2">
        <v>313664</v>
      </c>
      <c r="L40" s="2">
        <v>104256</v>
      </c>
      <c r="M40" s="2">
        <v>71062</v>
      </c>
      <c r="N40" s="2">
        <v>68937.53</v>
      </c>
      <c r="O40" s="2">
        <v>277465.61</v>
      </c>
      <c r="P40" s="2">
        <v>301520</v>
      </c>
      <c r="Q40" s="2">
        <v>333540</v>
      </c>
      <c r="R40" s="2">
        <v>365500</v>
      </c>
      <c r="S40" s="2">
        <v>599001</v>
      </c>
      <c r="T40" s="2">
        <v>468154</v>
      </c>
      <c r="U40" s="2">
        <v>265940</v>
      </c>
      <c r="V40" s="2">
        <v>197358</v>
      </c>
      <c r="W40" s="2">
        <v>59400</v>
      </c>
      <c r="X40" s="2">
        <v>100223</v>
      </c>
      <c r="Y40" s="2">
        <v>68485</v>
      </c>
      <c r="Z40" s="2">
        <v>0</v>
      </c>
      <c r="AA40" s="2">
        <f>SUM(Données_mensuelles!Z40:AK40)</f>
        <v>0</v>
      </c>
      <c r="AB40" s="2">
        <f>SUM(Données_mensuelles!AL40:AW40)</f>
        <v>0</v>
      </c>
      <c r="AC40" s="2">
        <f>SUM(Données_mensuelles!AX40:BI40)</f>
        <v>0</v>
      </c>
      <c r="AD40" s="2">
        <f>SUM(Données_mensuelles!BJ40:BU40)</f>
        <v>0</v>
      </c>
      <c r="AE40" s="2">
        <f>SUM(Données_mensuelles!BV40:CG40)</f>
        <v>0</v>
      </c>
      <c r="AF40" s="2">
        <f>SUM(Données_mensuelles!CH40:CS40)</f>
        <v>0</v>
      </c>
      <c r="AG40" s="2">
        <f>SUM(Données_mensuelles!CT40:DE40)</f>
        <v>0</v>
      </c>
      <c r="AH40" s="2">
        <v>0</v>
      </c>
      <c r="AI40" s="2">
        <v>0</v>
      </c>
      <c r="AJ40" s="2">
        <v>0</v>
      </c>
      <c r="AK40" s="2"/>
      <c r="AL40" s="2"/>
    </row>
    <row r="41" spans="1:115" s="19" customFormat="1" ht="18.75">
      <c r="A41" s="17" t="s">
        <v>31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</row>
    <row r="42" spans="1:38" ht="18.75">
      <c r="A42" s="2" t="s">
        <v>32</v>
      </c>
      <c r="B42" s="2">
        <v>181845</v>
      </c>
      <c r="C42" s="2">
        <v>268559</v>
      </c>
      <c r="D42" s="2">
        <v>237063</v>
      </c>
      <c r="E42" s="2">
        <v>246049</v>
      </c>
      <c r="F42" s="2">
        <v>236929</v>
      </c>
      <c r="G42" s="2">
        <v>174488</v>
      </c>
      <c r="H42" s="2">
        <v>243248</v>
      </c>
      <c r="I42" s="2">
        <v>256280</v>
      </c>
      <c r="J42" s="2">
        <v>257660</v>
      </c>
      <c r="K42" s="2">
        <v>282530</v>
      </c>
      <c r="L42" s="2">
        <v>274049</v>
      </c>
      <c r="M42" s="2">
        <v>272170</v>
      </c>
      <c r="N42" s="2">
        <v>141547</v>
      </c>
      <c r="O42" s="2">
        <v>232640</v>
      </c>
      <c r="P42" s="2">
        <v>190347</v>
      </c>
      <c r="Q42" s="2">
        <v>176540</v>
      </c>
      <c r="R42" s="2">
        <v>146583</v>
      </c>
      <c r="S42" s="2">
        <v>160183</v>
      </c>
      <c r="T42" s="2">
        <v>110078</v>
      </c>
      <c r="U42" s="2" t="s">
        <v>36</v>
      </c>
      <c r="V42" s="2" t="s">
        <v>36</v>
      </c>
      <c r="W42" s="2" t="s">
        <v>36</v>
      </c>
      <c r="X42" s="2" t="s">
        <v>36</v>
      </c>
      <c r="Y42" s="2" t="s">
        <v>36</v>
      </c>
      <c r="Z42" s="2"/>
      <c r="AA42" s="2">
        <f>SUM(Données_mensuelles!Z42:AK42)</f>
        <v>0</v>
      </c>
      <c r="AB42" s="2">
        <f>SUM(Données_mensuelles!AL42:AW42)</f>
        <v>0</v>
      </c>
      <c r="AC42" s="2">
        <f>SUM(Données_mensuelles!AX42:BI42)</f>
        <v>0</v>
      </c>
      <c r="AD42" s="2">
        <f>SUM(Données_mensuelles!BJ42:BU42)</f>
        <v>0</v>
      </c>
      <c r="AE42" s="2">
        <f>SUM(Données_mensuelles!BV42:CG42)</f>
        <v>0</v>
      </c>
      <c r="AF42" s="2">
        <f>SUM(Données_mensuelles!CH42:CS42)</f>
        <v>0</v>
      </c>
      <c r="AG42" s="2">
        <f>SUM(Données_mensuelles!CT42:DE42)</f>
        <v>0</v>
      </c>
      <c r="AH42" s="2">
        <f>SUM(Données_mensuelles!CU42:DF42)</f>
        <v>0</v>
      </c>
      <c r="AI42" s="2">
        <f>SUM(Données_mensuelles!CV42:DG42)</f>
        <v>0</v>
      </c>
      <c r="AJ42" s="2"/>
      <c r="AK42" s="2"/>
      <c r="AL42" s="2"/>
    </row>
    <row r="43" ht="18.75">
      <c r="A43" s="3" t="s">
        <v>34</v>
      </c>
    </row>
    <row r="44" ht="18.75">
      <c r="A44" s="3" t="s">
        <v>33</v>
      </c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NAHIMANA Egide</cp:lastModifiedBy>
  <cp:lastPrinted>2017-01-24T14:25:06Z</cp:lastPrinted>
  <dcterms:created xsi:type="dcterms:W3CDTF">2000-08-22T08:24:04Z</dcterms:created>
  <dcterms:modified xsi:type="dcterms:W3CDTF">2021-03-18T08:10:10Z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