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1251\Desktop\STA_DOC\Bullet_trans_stella\Bulletin_Aout2017_Anglais\"/>
    </mc:Choice>
  </mc:AlternateContent>
  <bookViews>
    <workbookView xWindow="0" yWindow="0" windowWidth="24000" windowHeight="9735"/>
  </bookViews>
  <sheets>
    <sheet name="II_4_2 Liabilities Microfinance" sheetId="1" r:id="rId1"/>
  </sheets>
  <definedNames>
    <definedName name="_xlnm.Print_Area" localSheetId="0">'II_4_2 Liabilities Microfinance'!$A$1:$O$130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6" i="1" l="1"/>
  <c r="O125" i="1"/>
  <c r="O124" i="1"/>
  <c r="O123" i="1"/>
  <c r="O122" i="1"/>
  <c r="O121" i="1"/>
  <c r="O120" i="1"/>
  <c r="O119" i="1"/>
  <c r="O111" i="1"/>
  <c r="O110" i="1"/>
  <c r="O109" i="1"/>
  <c r="O108" i="1"/>
  <c r="O107" i="1"/>
  <c r="O106" i="1"/>
  <c r="O104" i="1"/>
  <c r="O103" i="1"/>
  <c r="O102" i="1"/>
  <c r="O101" i="1"/>
  <c r="O100" i="1"/>
  <c r="O99" i="1"/>
  <c r="O98" i="1"/>
  <c r="O97" i="1"/>
  <c r="O95" i="1"/>
  <c r="O94" i="1"/>
  <c r="O93" i="1"/>
  <c r="O92" i="1"/>
  <c r="O90" i="1"/>
  <c r="O89" i="1"/>
  <c r="O88" i="1"/>
  <c r="O87" i="1"/>
  <c r="O86" i="1"/>
  <c r="O85" i="1"/>
  <c r="O84" i="1"/>
  <c r="O83" i="1"/>
  <c r="O82" i="1"/>
  <c r="O81" i="1"/>
  <c r="O80" i="1"/>
  <c r="O79" i="1"/>
  <c r="O77" i="1"/>
  <c r="O76" i="1"/>
  <c r="O75" i="1"/>
  <c r="O74" i="1"/>
  <c r="O73" i="1"/>
  <c r="O72" i="1"/>
  <c r="O71" i="1"/>
  <c r="O70" i="1"/>
  <c r="O69" i="1"/>
  <c r="O68" i="1"/>
  <c r="O67" i="1"/>
  <c r="O66" i="1"/>
  <c r="O64" i="1"/>
  <c r="O63" i="1"/>
  <c r="O62" i="1"/>
  <c r="O61" i="1"/>
  <c r="O60" i="1"/>
  <c r="O59" i="1"/>
  <c r="O58" i="1"/>
  <c r="O57" i="1"/>
  <c r="O56" i="1"/>
  <c r="O55" i="1"/>
  <c r="O54" i="1"/>
  <c r="O53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7" i="1"/>
</calcChain>
</file>

<file path=xl/sharedStrings.xml><?xml version="1.0" encoding="utf-8"?>
<sst xmlns="http://schemas.openxmlformats.org/spreadsheetml/2006/main" count="310" uniqueCount="83">
  <si>
    <t xml:space="preserve"> </t>
  </si>
  <si>
    <t>LIABILITIES</t>
  </si>
  <si>
    <t>CONSOLIDATED BALANCE SHEETS OF MICROFINANCE INSTITUTIONS</t>
  </si>
  <si>
    <t xml:space="preserve">   II.4.2</t>
  </si>
  <si>
    <t>(In million of BIF)</t>
  </si>
  <si>
    <t xml:space="preserve">                 Description</t>
  </si>
  <si>
    <t xml:space="preserve">Demand </t>
  </si>
  <si>
    <t xml:space="preserve">Time and </t>
  </si>
  <si>
    <t>Foreign</t>
  </si>
  <si>
    <t>Guarantee</t>
  </si>
  <si>
    <t>Loans</t>
  </si>
  <si>
    <t xml:space="preserve"> Engagements</t>
  </si>
  <si>
    <t xml:space="preserve">Central </t>
  </si>
  <si>
    <t xml:space="preserve">   Foreign</t>
  </si>
  <si>
    <t xml:space="preserve">  Equity and </t>
  </si>
  <si>
    <t>Result</t>
  </si>
  <si>
    <t>Net</t>
  </si>
  <si>
    <t>Other</t>
  </si>
  <si>
    <t>TOTAL</t>
  </si>
  <si>
    <t>deposits</t>
  </si>
  <si>
    <t>saving</t>
  </si>
  <si>
    <t>currency</t>
  </si>
  <si>
    <t>from</t>
  </si>
  <si>
    <t xml:space="preserve">  envers</t>
  </si>
  <si>
    <t>government</t>
  </si>
  <si>
    <t xml:space="preserve">    liabilities</t>
  </si>
  <si>
    <t xml:space="preserve">  reserves</t>
  </si>
  <si>
    <t>intra-microfinance</t>
  </si>
  <si>
    <t>liabilities</t>
  </si>
  <si>
    <t>Commercial</t>
  </si>
  <si>
    <t>other financial</t>
  </si>
  <si>
    <t xml:space="preserve"> la Banque</t>
  </si>
  <si>
    <t>institutions</t>
  </si>
  <si>
    <t>Period</t>
  </si>
  <si>
    <t>banks</t>
  </si>
  <si>
    <t>intermediaries</t>
  </si>
  <si>
    <t xml:space="preserve">  Centrale</t>
  </si>
  <si>
    <t>balances</t>
  </si>
  <si>
    <t xml:space="preserve">   </t>
  </si>
  <si>
    <t>2010</t>
  </si>
  <si>
    <t>-</t>
  </si>
  <si>
    <t>2011</t>
  </si>
  <si>
    <t>2012</t>
  </si>
  <si>
    <t>2013</t>
  </si>
  <si>
    <t>2014</t>
  </si>
  <si>
    <t>2015</t>
  </si>
  <si>
    <t>2016</t>
  </si>
  <si>
    <t>2014 March</t>
  </si>
  <si>
    <t xml:space="preserve">          June</t>
  </si>
  <si>
    <t xml:space="preserve">         September</t>
  </si>
  <si>
    <t xml:space="preserve">          December</t>
  </si>
  <si>
    <t>2015 March</t>
  </si>
  <si>
    <t xml:space="preserve">          September</t>
  </si>
  <si>
    <t>2016 March</t>
  </si>
  <si>
    <t>2017 March</t>
  </si>
  <si>
    <t xml:space="preserve">            June</t>
  </si>
  <si>
    <t>2010 December</t>
  </si>
  <si>
    <t>2011 January</t>
  </si>
  <si>
    <t xml:space="preserve">          February        </t>
  </si>
  <si>
    <t xml:space="preserve">          March</t>
  </si>
  <si>
    <t xml:space="preserve">          April</t>
  </si>
  <si>
    <t xml:space="preserve">          May</t>
  </si>
  <si>
    <t xml:space="preserve">          Jully</t>
  </si>
  <si>
    <t xml:space="preserve">          August</t>
  </si>
  <si>
    <t xml:space="preserve">          October</t>
  </si>
  <si>
    <t xml:space="preserve">          November</t>
  </si>
  <si>
    <t>2012 January</t>
  </si>
  <si>
    <t>2013 January</t>
  </si>
  <si>
    <t>2014 January</t>
  </si>
  <si>
    <t>2015 January</t>
  </si>
  <si>
    <t xml:space="preserve">2015 February        </t>
  </si>
  <si>
    <t>2015  April</t>
  </si>
  <si>
    <t>2015  May</t>
  </si>
  <si>
    <t>2015  Jully</t>
  </si>
  <si>
    <t>2015  August</t>
  </si>
  <si>
    <t>2016 January</t>
  </si>
  <si>
    <t>2017 January</t>
  </si>
  <si>
    <t xml:space="preserve">         February</t>
  </si>
  <si>
    <t xml:space="preserve">         March</t>
  </si>
  <si>
    <t xml:space="preserve">         May</t>
  </si>
  <si>
    <t xml:space="preserve">            July</t>
  </si>
  <si>
    <t xml:space="preserve">            August</t>
  </si>
  <si>
    <t xml:space="preserve">Source: Compiled from informations provided by some microfinance institutions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</si>
</sst>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_);\(#,##0.0\)"/>
    <numFmt numFmtId="165" formatCode="#,##0.0"/>
    <numFmt numFmtId="166" formatCode="_-* #,##0.00\ _F_-;\-* #,##0.00\ _F_-;_-* &quot;-&quot;??\ _F_-;_-@_-"/>
    <numFmt numFmtId="167" formatCode="_-* #,##0.0\ _F_-;\-* #,##0.0\ _F_-;_-* &quot;-&quot;??\ _F_-;_-@_-"/>
  </numFmts>
  <fonts count="5" x14ac:knownFonts="1">
    <font>
      <sz val="12"/>
      <name val="Helv"/>
    </font>
    <font>
      <sz val="10"/>
      <name val="Helv"/>
    </font>
    <font>
      <b/>
      <sz val="10"/>
      <name val="Helv"/>
    </font>
    <font>
      <sz val="10"/>
      <color rgb="FFFF0000"/>
      <name val="Helv"/>
    </font>
    <font>
      <sz val="11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4" fontId="0" fillId="0" borderId="0"/>
    <xf numFmtId="166" fontId="4" fillId="0" borderId="0" applyFont="0" applyFill="0" applyBorder="0" applyAlignment="0" applyProtection="0"/>
  </cellStyleXfs>
  <cellXfs count="80">
    <xf numFmtId="164" fontId="0" fillId="0" borderId="0" xfId="0"/>
    <xf numFmtId="164" fontId="1" fillId="0" borderId="1" xfId="0" applyFont="1" applyBorder="1"/>
    <xf numFmtId="164" fontId="1" fillId="0" borderId="2" xfId="0" applyFont="1" applyBorder="1"/>
    <xf numFmtId="164" fontId="1" fillId="0" borderId="2" xfId="0" applyFont="1" applyFill="1" applyBorder="1"/>
    <xf numFmtId="164" fontId="1" fillId="0" borderId="2" xfId="0" applyNumberFormat="1" applyFont="1" applyFill="1" applyBorder="1" applyAlignment="1" applyProtection="1">
      <alignment horizontal="left"/>
    </xf>
    <xf numFmtId="165" fontId="1" fillId="0" borderId="2" xfId="0" applyNumberFormat="1" applyFont="1" applyFill="1" applyBorder="1"/>
    <xf numFmtId="164" fontId="1" fillId="0" borderId="3" xfId="0" applyFont="1" applyFill="1" applyBorder="1"/>
    <xf numFmtId="164" fontId="1" fillId="0" borderId="0" xfId="0" applyFont="1"/>
    <xf numFmtId="164" fontId="2" fillId="0" borderId="4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2" fillId="0" borderId="5" xfId="0" applyNumberFormat="1" applyFont="1" applyFill="1" applyBorder="1" applyAlignment="1" applyProtection="1">
      <alignment horizontal="left"/>
    </xf>
    <xf numFmtId="164" fontId="1" fillId="0" borderId="4" xfId="0" applyFont="1" applyBorder="1"/>
    <xf numFmtId="164" fontId="2" fillId="0" borderId="0" xfId="0" applyFont="1" applyBorder="1" applyAlignment="1">
      <alignment horizontal="center"/>
    </xf>
    <xf numFmtId="164" fontId="2" fillId="0" borderId="5" xfId="0" applyFont="1" applyBorder="1" applyAlignment="1"/>
    <xf numFmtId="164" fontId="1" fillId="0" borderId="6" xfId="0" applyNumberFormat="1" applyFont="1" applyBorder="1" applyAlignment="1" applyProtection="1">
      <alignment horizontal="fill"/>
    </xf>
    <xf numFmtId="164" fontId="1" fillId="0" borderId="7" xfId="0" applyNumberFormat="1" applyFont="1" applyBorder="1" applyAlignment="1" applyProtection="1">
      <alignment horizontal="fill"/>
    </xf>
    <xf numFmtId="164" fontId="1" fillId="0" borderId="7" xfId="0" applyNumberFormat="1" applyFont="1" applyFill="1" applyBorder="1" applyAlignment="1" applyProtection="1">
      <alignment horizontal="fill"/>
    </xf>
    <xf numFmtId="165" fontId="1" fillId="0" borderId="7" xfId="0" applyNumberFormat="1" applyFont="1" applyFill="1" applyBorder="1" applyAlignment="1" applyProtection="1">
      <alignment horizontal="fill"/>
    </xf>
    <xf numFmtId="164" fontId="1" fillId="0" borderId="8" xfId="0" applyNumberFormat="1" applyFont="1" applyFill="1" applyBorder="1" applyAlignment="1" applyProtection="1">
      <alignment horizontal="fill"/>
    </xf>
    <xf numFmtId="164" fontId="1" fillId="0" borderId="0" xfId="0" applyNumberFormat="1" applyFont="1" applyAlignment="1" applyProtection="1">
      <alignment horizontal="center"/>
    </xf>
    <xf numFmtId="164" fontId="1" fillId="0" borderId="9" xfId="0" applyFont="1" applyBorder="1"/>
    <xf numFmtId="164" fontId="1" fillId="0" borderId="9" xfId="0" applyFont="1" applyFill="1" applyBorder="1"/>
    <xf numFmtId="164" fontId="2" fillId="0" borderId="4" xfId="0" applyFont="1" applyBorder="1"/>
    <xf numFmtId="164" fontId="1" fillId="0" borderId="10" xfId="0" applyNumberFormat="1" applyFont="1" applyBorder="1" applyAlignment="1" applyProtection="1">
      <alignment horizontal="center" vertical="center"/>
    </xf>
    <xf numFmtId="164" fontId="1" fillId="0" borderId="10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5" fontId="1" fillId="0" borderId="0" xfId="0" applyNumberFormat="1" applyFont="1" applyFill="1" applyBorder="1" applyAlignment="1" applyProtection="1">
      <alignment horizontal="center"/>
    </xf>
    <xf numFmtId="164" fontId="1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1" fillId="0" borderId="10" xfId="0" applyFont="1" applyFill="1" applyBorder="1"/>
    <xf numFmtId="164" fontId="1" fillId="0" borderId="10" xfId="0" applyFont="1" applyBorder="1"/>
    <xf numFmtId="164" fontId="1" fillId="0" borderId="10" xfId="0" applyFont="1" applyBorder="1" applyAlignment="1">
      <alignment horizontal="center" vertical="center"/>
    </xf>
    <xf numFmtId="164" fontId="1" fillId="0" borderId="6" xfId="0" applyFont="1" applyBorder="1"/>
    <xf numFmtId="164" fontId="1" fillId="0" borderId="11" xfId="0" applyFont="1" applyBorder="1"/>
    <xf numFmtId="164" fontId="1" fillId="0" borderId="7" xfId="0" applyFont="1" applyBorder="1"/>
    <xf numFmtId="164" fontId="1" fillId="0" borderId="6" xfId="0" applyNumberFormat="1" applyFont="1" applyBorder="1" applyAlignment="1" applyProtection="1">
      <alignment horizontal="center"/>
    </xf>
    <xf numFmtId="164" fontId="1" fillId="0" borderId="11" xfId="0" applyNumberFormat="1" applyFont="1" applyBorder="1" applyAlignment="1" applyProtection="1">
      <alignment horizontal="center"/>
    </xf>
    <xf numFmtId="164" fontId="1" fillId="0" borderId="11" xfId="0" applyFont="1" applyBorder="1" applyAlignment="1">
      <alignment horizontal="center"/>
    </xf>
    <xf numFmtId="164" fontId="1" fillId="0" borderId="11" xfId="0" applyNumberFormat="1" applyFont="1" applyBorder="1" applyAlignment="1" applyProtection="1">
      <alignment horizontal="left"/>
    </xf>
    <xf numFmtId="164" fontId="1" fillId="0" borderId="7" xfId="0" applyNumberFormat="1" applyFont="1" applyBorder="1" applyAlignment="1" applyProtection="1">
      <alignment horizontal="center"/>
    </xf>
    <xf numFmtId="164" fontId="1" fillId="0" borderId="11" xfId="0" applyNumberFormat="1" applyFont="1" applyFill="1" applyBorder="1" applyAlignment="1" applyProtection="1">
      <alignment horizontal="center"/>
    </xf>
    <xf numFmtId="164" fontId="1" fillId="0" borderId="11" xfId="0" applyFont="1" applyFill="1" applyBorder="1"/>
    <xf numFmtId="165" fontId="1" fillId="0" borderId="7" xfId="0" applyNumberFormat="1" applyFont="1" applyFill="1" applyBorder="1" applyAlignment="1" applyProtection="1">
      <alignment horizontal="center"/>
    </xf>
    <xf numFmtId="165" fontId="1" fillId="0" borderId="4" xfId="0" applyNumberFormat="1" applyFont="1" applyFill="1" applyBorder="1"/>
    <xf numFmtId="164" fontId="1" fillId="0" borderId="5" xfId="0" applyFont="1" applyFill="1" applyBorder="1"/>
    <xf numFmtId="164" fontId="1" fillId="2" borderId="10" xfId="0" quotePrefix="1" applyFont="1" applyFill="1" applyBorder="1" applyAlignment="1">
      <alignment horizontal="left"/>
    </xf>
    <xf numFmtId="164" fontId="1" fillId="2" borderId="10" xfId="0" applyNumberFormat="1" applyFont="1" applyFill="1" applyBorder="1" applyAlignment="1" applyProtection="1">
      <alignment horizontal="right"/>
    </xf>
    <xf numFmtId="165" fontId="1" fillId="2" borderId="4" xfId="0" applyNumberFormat="1" applyFont="1" applyFill="1" applyBorder="1" applyAlignment="1" applyProtection="1">
      <alignment horizontal="right"/>
    </xf>
    <xf numFmtId="164" fontId="1" fillId="2" borderId="5" xfId="0" applyNumberFormat="1" applyFont="1" applyFill="1" applyBorder="1" applyAlignment="1" applyProtection="1">
      <alignment horizontal="right"/>
    </xf>
    <xf numFmtId="165" fontId="1" fillId="0" borderId="4" xfId="0" applyNumberFormat="1" applyFont="1" applyFill="1" applyBorder="1" applyAlignment="1" applyProtection="1">
      <alignment horizontal="right"/>
    </xf>
    <xf numFmtId="164" fontId="1" fillId="0" borderId="10" xfId="0" applyNumberFormat="1" applyFont="1" applyFill="1" applyBorder="1" applyAlignment="1" applyProtection="1">
      <alignment horizontal="right"/>
    </xf>
    <xf numFmtId="164" fontId="1" fillId="0" borderId="5" xfId="0" applyNumberFormat="1" applyFont="1" applyFill="1" applyBorder="1" applyAlignment="1" applyProtection="1">
      <alignment horizontal="right"/>
    </xf>
    <xf numFmtId="164" fontId="1" fillId="2" borderId="0" xfId="0" applyFont="1" applyFill="1"/>
    <xf numFmtId="164" fontId="1" fillId="0" borderId="10" xfId="0" applyNumberFormat="1" applyFont="1" applyBorder="1" applyAlignment="1" applyProtection="1">
      <alignment horizontal="right"/>
    </xf>
    <xf numFmtId="164" fontId="1" fillId="2" borderId="10" xfId="0" applyFont="1" applyFill="1" applyBorder="1"/>
    <xf numFmtId="164" fontId="1" fillId="2" borderId="10" xfId="0" applyFont="1" applyFill="1" applyBorder="1" applyAlignment="1">
      <alignment horizontal="left"/>
    </xf>
    <xf numFmtId="164" fontId="1" fillId="0" borderId="10" xfId="0" applyFont="1" applyBorder="1" applyAlignment="1">
      <alignment horizontal="left"/>
    </xf>
    <xf numFmtId="164" fontId="1" fillId="3" borderId="0" xfId="0" applyNumberFormat="1" applyFont="1" applyFill="1" applyAlignment="1" applyProtection="1">
      <alignment horizontal="center"/>
    </xf>
    <xf numFmtId="164" fontId="1" fillId="0" borderId="10" xfId="0" applyNumberFormat="1" applyFont="1" applyBorder="1" applyAlignment="1" applyProtection="1">
      <alignment horizontal="left"/>
    </xf>
    <xf numFmtId="164" fontId="1" fillId="2" borderId="10" xfId="0" applyNumberFormat="1" applyFont="1" applyFill="1" applyBorder="1" applyAlignment="1" applyProtection="1">
      <alignment horizontal="left"/>
    </xf>
    <xf numFmtId="164" fontId="1" fillId="2" borderId="0" xfId="0" applyNumberFormat="1" applyFont="1" applyFill="1" applyAlignment="1" applyProtection="1">
      <alignment horizontal="center"/>
    </xf>
    <xf numFmtId="164" fontId="3" fillId="0" borderId="10" xfId="0" applyNumberFormat="1" applyFont="1" applyFill="1" applyBorder="1" applyAlignment="1" applyProtection="1">
      <alignment horizontal="right"/>
    </xf>
    <xf numFmtId="164" fontId="3" fillId="0" borderId="0" xfId="0" applyFont="1"/>
    <xf numFmtId="164" fontId="1" fillId="0" borderId="10" xfId="0" applyNumberFormat="1" applyFont="1" applyFill="1" applyBorder="1" applyAlignment="1" applyProtection="1">
      <alignment horizontal="left"/>
    </xf>
    <xf numFmtId="165" fontId="1" fillId="0" borderId="0" xfId="0" applyNumberFormat="1" applyFont="1" applyFill="1"/>
    <xf numFmtId="164" fontId="1" fillId="0" borderId="0" xfId="0" applyFont="1" applyFill="1"/>
    <xf numFmtId="164" fontId="1" fillId="0" borderId="0" xfId="0" applyFont="1" applyBorder="1"/>
    <xf numFmtId="164" fontId="1" fillId="2" borderId="11" xfId="0" applyFont="1" applyFill="1" applyBorder="1"/>
    <xf numFmtId="164" fontId="1" fillId="0" borderId="1" xfId="0" applyNumberFormat="1" applyFont="1" applyBorder="1" applyAlignment="1" applyProtection="1">
      <alignment horizontal="fill"/>
    </xf>
    <xf numFmtId="164" fontId="1" fillId="0" borderId="2" xfId="0" applyNumberFormat="1" applyFont="1" applyBorder="1" applyAlignment="1" applyProtection="1">
      <alignment horizontal="fill"/>
    </xf>
    <xf numFmtId="164" fontId="1" fillId="0" borderId="2" xfId="0" applyNumberFormat="1" applyFont="1" applyFill="1" applyBorder="1" applyAlignment="1" applyProtection="1">
      <alignment horizontal="fill"/>
    </xf>
    <xf numFmtId="167" fontId="1" fillId="0" borderId="2" xfId="1" applyNumberFormat="1" applyFont="1" applyFill="1" applyBorder="1" applyAlignment="1" applyProtection="1">
      <alignment horizontal="left"/>
    </xf>
    <xf numFmtId="165" fontId="1" fillId="0" borderId="2" xfId="0" applyNumberFormat="1" applyFont="1" applyFill="1" applyBorder="1" applyAlignment="1" applyProtection="1">
      <alignment horizontal="fill"/>
    </xf>
    <xf numFmtId="164" fontId="1" fillId="0" borderId="3" xfId="0" applyNumberFormat="1" applyFont="1" applyFill="1" applyBorder="1" applyAlignment="1" applyProtection="1">
      <alignment horizontal="fill"/>
    </xf>
    <xf numFmtId="164" fontId="2" fillId="0" borderId="7" xfId="0" applyFont="1" applyBorder="1"/>
    <xf numFmtId="164" fontId="1" fillId="0" borderId="8" xfId="0" applyFont="1" applyBorder="1"/>
    <xf numFmtId="164" fontId="1" fillId="0" borderId="7" xfId="0" applyFont="1" applyBorder="1" applyAlignment="1">
      <alignment horizontal="center"/>
    </xf>
    <xf numFmtId="164" fontId="1" fillId="0" borderId="8" xfId="0" applyFont="1" applyBorder="1" applyAlignment="1">
      <alignment horizontal="center"/>
    </xf>
    <xf numFmtId="165" fontId="1" fillId="0" borderId="0" xfId="0" applyNumberFormat="1" applyFont="1" applyFill="1" applyProtection="1"/>
    <xf numFmtId="164" fontId="1" fillId="0" borderId="0" xfId="0" applyNumberFormat="1" applyFont="1" applyFill="1" applyProtection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19050</xdr:rowOff>
    </xdr:from>
    <xdr:to>
      <xdr:col>1</xdr:col>
      <xdr:colOff>0</xdr:colOff>
      <xdr:row>10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666750"/>
          <a:ext cx="1704975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3"/>
  <sheetViews>
    <sheetView showGridLines="0" tabSelected="1" view="pageBreakPreview" zoomScale="60" zoomScaleNormal="100" workbookViewId="0">
      <selection activeCell="N11" sqref="N11:N127"/>
    </sheetView>
  </sheetViews>
  <sheetFormatPr defaultColWidth="8.88671875" defaultRowHeight="12.75" x14ac:dyDescent="0.2"/>
  <cols>
    <col min="1" max="1" width="20" style="7" customWidth="1"/>
    <col min="2" max="2" width="10.109375" style="7" bestFit="1" customWidth="1"/>
    <col min="3" max="3" width="8.109375" style="7" bestFit="1" customWidth="1"/>
    <col min="4" max="4" width="6.5546875" style="7" bestFit="1" customWidth="1"/>
    <col min="5" max="5" width="7.77734375" style="7" bestFit="1" customWidth="1"/>
    <col min="6" max="6" width="8.77734375" style="7" bestFit="1" customWidth="1"/>
    <col min="7" max="7" width="10.21875" style="7" bestFit="1" customWidth="1"/>
    <col min="8" max="8" width="13.44140625" style="7" hidden="1" customWidth="1"/>
    <col min="9" max="9" width="8.6640625" style="7" bestFit="1" customWidth="1"/>
    <col min="10" max="10" width="7.88671875" style="7" bestFit="1" customWidth="1"/>
    <col min="11" max="11" width="8.77734375" style="65" bestFit="1" customWidth="1"/>
    <col min="12" max="12" width="9.5546875" style="65" bestFit="1" customWidth="1"/>
    <col min="13" max="13" width="12.44140625" style="64" bestFit="1" customWidth="1"/>
    <col min="14" max="14" width="8.109375" style="65" bestFit="1" customWidth="1"/>
    <col min="15" max="15" width="10.109375" style="65" bestFit="1" customWidth="1"/>
    <col min="16" max="16" width="12" style="7" bestFit="1" customWidth="1"/>
    <col min="17" max="17" width="21.6640625" style="7" customWidth="1"/>
    <col min="18" max="16384" width="8.88671875" style="7"/>
  </cols>
  <sheetData>
    <row r="1" spans="1:22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4" t="s">
        <v>0</v>
      </c>
      <c r="M1" s="5"/>
      <c r="N1" s="3"/>
      <c r="O1" s="6"/>
    </row>
    <row r="2" spans="1:22" x14ac:dyDescent="0.2">
      <c r="A2" s="8" t="s">
        <v>1</v>
      </c>
      <c r="B2" s="9" t="s">
        <v>2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 t="s">
        <v>3</v>
      </c>
    </row>
    <row r="3" spans="1:22" x14ac:dyDescent="0.2">
      <c r="A3" s="11"/>
      <c r="B3" s="12" t="s">
        <v>4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</row>
    <row r="4" spans="1:22" x14ac:dyDescent="0.2">
      <c r="A4" s="14"/>
      <c r="B4" s="15"/>
      <c r="C4" s="15"/>
      <c r="D4" s="15"/>
      <c r="E4" s="15"/>
      <c r="F4" s="15"/>
      <c r="G4" s="15"/>
      <c r="H4" s="15"/>
      <c r="I4" s="15"/>
      <c r="J4" s="15"/>
      <c r="K4" s="16"/>
      <c r="L4" s="16"/>
      <c r="M4" s="17"/>
      <c r="N4" s="16"/>
      <c r="O4" s="18"/>
      <c r="P4" s="19"/>
      <c r="Q4" s="19"/>
      <c r="R4" s="19"/>
      <c r="S4" s="19"/>
    </row>
    <row r="5" spans="1:22" x14ac:dyDescent="0.2">
      <c r="A5" s="1"/>
      <c r="B5" s="20"/>
      <c r="C5" s="2"/>
      <c r="D5" s="1"/>
      <c r="E5" s="20"/>
      <c r="F5" s="20"/>
      <c r="G5" s="20"/>
      <c r="H5" s="20"/>
      <c r="I5" s="20"/>
      <c r="J5" s="2"/>
      <c r="K5" s="21"/>
      <c r="L5" s="21"/>
      <c r="M5" s="5"/>
      <c r="N5" s="21"/>
      <c r="O5" s="21"/>
    </row>
    <row r="6" spans="1:22" x14ac:dyDescent="0.2">
      <c r="A6" s="22" t="s">
        <v>5</v>
      </c>
      <c r="B6" s="23" t="s">
        <v>6</v>
      </c>
      <c r="C6" s="23" t="s">
        <v>7</v>
      </c>
      <c r="D6" s="23" t="s">
        <v>8</v>
      </c>
      <c r="E6" s="24" t="s">
        <v>9</v>
      </c>
      <c r="F6" s="24" t="s">
        <v>10</v>
      </c>
      <c r="G6" s="24" t="s">
        <v>10</v>
      </c>
      <c r="H6" s="24" t="s">
        <v>11</v>
      </c>
      <c r="I6" s="24" t="s">
        <v>12</v>
      </c>
      <c r="J6" s="25" t="s">
        <v>13</v>
      </c>
      <c r="K6" s="24" t="s">
        <v>14</v>
      </c>
      <c r="L6" s="24" t="s">
        <v>15</v>
      </c>
      <c r="M6" s="26" t="s">
        <v>16</v>
      </c>
      <c r="N6" s="27" t="s">
        <v>17</v>
      </c>
      <c r="O6" s="28" t="s">
        <v>18</v>
      </c>
    </row>
    <row r="7" spans="1:22" x14ac:dyDescent="0.2">
      <c r="A7" s="22"/>
      <c r="B7" s="23" t="s">
        <v>19</v>
      </c>
      <c r="C7" s="23" t="s">
        <v>20</v>
      </c>
      <c r="D7" s="23" t="s">
        <v>21</v>
      </c>
      <c r="E7" s="24" t="s">
        <v>19</v>
      </c>
      <c r="F7" s="24" t="s">
        <v>22</v>
      </c>
      <c r="G7" s="24" t="s">
        <v>22</v>
      </c>
      <c r="H7" s="24" t="s">
        <v>23</v>
      </c>
      <c r="I7" s="24" t="s">
        <v>24</v>
      </c>
      <c r="J7" s="25" t="s">
        <v>25</v>
      </c>
      <c r="K7" s="24" t="s">
        <v>26</v>
      </c>
      <c r="L7" s="27"/>
      <c r="M7" s="26" t="s">
        <v>27</v>
      </c>
      <c r="N7" s="27" t="s">
        <v>28</v>
      </c>
      <c r="O7" s="28" t="s">
        <v>1</v>
      </c>
    </row>
    <row r="8" spans="1:22" x14ac:dyDescent="0.2">
      <c r="A8" s="22"/>
      <c r="B8" s="24"/>
      <c r="C8" s="23" t="s">
        <v>19</v>
      </c>
      <c r="D8" s="23" t="s">
        <v>19</v>
      </c>
      <c r="E8" s="24"/>
      <c r="F8" s="24" t="s">
        <v>29</v>
      </c>
      <c r="G8" s="23" t="s">
        <v>30</v>
      </c>
      <c r="H8" s="24" t="s">
        <v>31</v>
      </c>
      <c r="I8" s="24" t="s">
        <v>28</v>
      </c>
      <c r="J8" s="25"/>
      <c r="K8" s="27"/>
      <c r="L8" s="29"/>
      <c r="M8" s="26" t="s">
        <v>32</v>
      </c>
      <c r="N8" s="29"/>
      <c r="O8" s="29"/>
      <c r="P8" s="19"/>
    </row>
    <row r="9" spans="1:22" x14ac:dyDescent="0.2">
      <c r="A9" s="22" t="s">
        <v>33</v>
      </c>
      <c r="B9" s="30"/>
      <c r="C9" s="30"/>
      <c r="D9" s="31"/>
      <c r="E9" s="24"/>
      <c r="F9" s="24" t="s">
        <v>34</v>
      </c>
      <c r="G9" s="23" t="s">
        <v>35</v>
      </c>
      <c r="H9" s="24" t="s">
        <v>36</v>
      </c>
      <c r="I9" s="24"/>
      <c r="J9" s="25"/>
      <c r="K9" s="27"/>
      <c r="L9" s="29"/>
      <c r="M9" s="26" t="s">
        <v>37</v>
      </c>
      <c r="N9" s="29"/>
      <c r="O9" s="29"/>
      <c r="P9" s="19"/>
    </row>
    <row r="10" spans="1:22" x14ac:dyDescent="0.2">
      <c r="A10" s="32"/>
      <c r="B10" s="33"/>
      <c r="C10" s="34"/>
      <c r="D10" s="35"/>
      <c r="E10" s="36"/>
      <c r="F10" s="37"/>
      <c r="G10" s="37"/>
      <c r="H10" s="38" t="s">
        <v>38</v>
      </c>
      <c r="I10" s="33"/>
      <c r="J10" s="39"/>
      <c r="K10" s="40"/>
      <c r="L10" s="41"/>
      <c r="M10" s="42"/>
      <c r="N10" s="41"/>
      <c r="O10" s="41"/>
    </row>
    <row r="11" spans="1:22" x14ac:dyDescent="0.2">
      <c r="A11" s="3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43"/>
      <c r="N11" s="21"/>
      <c r="O11" s="44"/>
    </row>
    <row r="12" spans="1:22" hidden="1" x14ac:dyDescent="0.2">
      <c r="A12" s="45" t="s">
        <v>39</v>
      </c>
      <c r="B12" s="46">
        <v>14584.900000000001</v>
      </c>
      <c r="C12" s="46">
        <v>10543.199999999997</v>
      </c>
      <c r="D12" s="46" t="s">
        <v>40</v>
      </c>
      <c r="E12" s="46">
        <v>666.59999999999991</v>
      </c>
      <c r="F12" s="46">
        <v>19735.600000000002</v>
      </c>
      <c r="G12" s="46">
        <v>1247</v>
      </c>
      <c r="H12" s="46"/>
      <c r="I12" s="46">
        <v>423</v>
      </c>
      <c r="J12" s="46" t="s">
        <v>40</v>
      </c>
      <c r="K12" s="46">
        <v>7413.2</v>
      </c>
      <c r="L12" s="46">
        <v>3322.5</v>
      </c>
      <c r="M12" s="47">
        <v>-12.8</v>
      </c>
      <c r="N12" s="46">
        <v>5388.6</v>
      </c>
      <c r="O12" s="48">
        <v>63311.799999999996</v>
      </c>
      <c r="P12" s="19"/>
      <c r="Q12" s="19"/>
      <c r="R12" s="19"/>
      <c r="S12" s="19"/>
    </row>
    <row r="13" spans="1:22" s="52" customFormat="1" hidden="1" x14ac:dyDescent="0.2">
      <c r="A13" s="45" t="s">
        <v>41</v>
      </c>
      <c r="B13" s="46">
        <v>20684.400000000001</v>
      </c>
      <c r="C13" s="46">
        <v>15114.199999999999</v>
      </c>
      <c r="D13" s="46" t="s">
        <v>40</v>
      </c>
      <c r="E13" s="46">
        <v>1938.1999999999998</v>
      </c>
      <c r="F13" s="46">
        <v>20111.7</v>
      </c>
      <c r="G13" s="46">
        <v>428</v>
      </c>
      <c r="H13" s="46"/>
      <c r="I13" s="46">
        <v>631.79999999999995</v>
      </c>
      <c r="J13" s="46" t="s">
        <v>40</v>
      </c>
      <c r="K13" s="46">
        <v>10199.700000000001</v>
      </c>
      <c r="L13" s="46">
        <v>4805.4000000000005</v>
      </c>
      <c r="M13" s="49">
        <v>-13.2</v>
      </c>
      <c r="N13" s="50">
        <v>3430.1000000000004</v>
      </c>
      <c r="O13" s="51">
        <v>77330.3</v>
      </c>
      <c r="P13" s="19"/>
      <c r="Q13" s="19"/>
      <c r="R13" s="19"/>
      <c r="S13" s="19"/>
      <c r="U13" s="7"/>
      <c r="V13" s="7"/>
    </row>
    <row r="14" spans="1:22" s="52" customFormat="1" x14ac:dyDescent="0.2">
      <c r="A14" s="45" t="s">
        <v>42</v>
      </c>
      <c r="B14" s="46">
        <v>17215.699999999997</v>
      </c>
      <c r="C14" s="46">
        <v>42944.9</v>
      </c>
      <c r="D14" s="46">
        <v>6849.1</v>
      </c>
      <c r="E14" s="46">
        <v>1472.6000000000001</v>
      </c>
      <c r="F14" s="46">
        <v>12609.8</v>
      </c>
      <c r="G14" s="46">
        <v>1265.8</v>
      </c>
      <c r="H14" s="46"/>
      <c r="I14" s="46">
        <v>629.70000000000005</v>
      </c>
      <c r="J14" s="46" t="s">
        <v>40</v>
      </c>
      <c r="K14" s="46">
        <v>20185.5</v>
      </c>
      <c r="L14" s="46">
        <v>7008.6</v>
      </c>
      <c r="M14" s="49">
        <v>-24.2</v>
      </c>
      <c r="N14" s="50">
        <v>19419.300000000003</v>
      </c>
      <c r="O14" s="51">
        <v>129576.80000000002</v>
      </c>
      <c r="P14" s="19"/>
      <c r="Q14" s="19"/>
      <c r="R14" s="19"/>
      <c r="S14" s="19"/>
      <c r="U14" s="7"/>
      <c r="V14" s="7"/>
    </row>
    <row r="15" spans="1:22" x14ac:dyDescent="0.2">
      <c r="A15" s="45" t="s">
        <v>43</v>
      </c>
      <c r="B15" s="53">
        <v>23416.100000000002</v>
      </c>
      <c r="C15" s="53">
        <v>49653.299999999996</v>
      </c>
      <c r="D15" s="53" t="s">
        <v>40</v>
      </c>
      <c r="E15" s="53">
        <v>1439.7</v>
      </c>
      <c r="F15" s="53">
        <v>10622.1</v>
      </c>
      <c r="G15" s="53">
        <v>1718.7</v>
      </c>
      <c r="H15" s="53"/>
      <c r="I15" s="53">
        <v>1128.5</v>
      </c>
      <c r="J15" s="53">
        <v>97.2</v>
      </c>
      <c r="K15" s="53">
        <v>24790.100000000002</v>
      </c>
      <c r="L15" s="53">
        <v>11215.9</v>
      </c>
      <c r="M15" s="49">
        <v>-155.9</v>
      </c>
      <c r="N15" s="50">
        <v>11123.100000000002</v>
      </c>
      <c r="O15" s="51">
        <v>135048.79999999999</v>
      </c>
      <c r="P15" s="19"/>
      <c r="Q15" s="19"/>
      <c r="R15" s="19"/>
      <c r="S15" s="19"/>
    </row>
    <row r="16" spans="1:22" x14ac:dyDescent="0.2">
      <c r="A16" s="45" t="s">
        <v>44</v>
      </c>
      <c r="B16" s="30">
        <v>33226.199999999997</v>
      </c>
      <c r="C16" s="30">
        <v>58326.199999999983</v>
      </c>
      <c r="D16" s="30" t="s">
        <v>40</v>
      </c>
      <c r="E16" s="30">
        <v>2184.3000000000002</v>
      </c>
      <c r="F16" s="30">
        <v>15441.699999999999</v>
      </c>
      <c r="G16" s="30">
        <v>2765.8</v>
      </c>
      <c r="H16" s="30"/>
      <c r="I16" s="30">
        <v>1198.0999999999999</v>
      </c>
      <c r="J16" s="30">
        <v>48.6</v>
      </c>
      <c r="K16" s="30">
        <v>32009.899999999998</v>
      </c>
      <c r="L16" s="30">
        <v>12651.099999999999</v>
      </c>
      <c r="M16" s="43">
        <v>502.59999999999997</v>
      </c>
      <c r="N16" s="29">
        <v>9709.1999999999989</v>
      </c>
      <c r="O16" s="51">
        <v>168063.7</v>
      </c>
      <c r="P16" s="19"/>
      <c r="Q16" s="19"/>
      <c r="R16" s="19"/>
      <c r="S16" s="19"/>
    </row>
    <row r="17" spans="1:19" x14ac:dyDescent="0.2">
      <c r="A17" s="45" t="s">
        <v>45</v>
      </c>
      <c r="B17" s="30">
        <v>24536.400000000001</v>
      </c>
      <c r="C17" s="30">
        <v>73457.7</v>
      </c>
      <c r="D17" s="30" t="s">
        <v>40</v>
      </c>
      <c r="E17" s="30">
        <v>1830.2</v>
      </c>
      <c r="F17" s="30">
        <v>15563.599999999999</v>
      </c>
      <c r="G17" s="30">
        <v>2163.6999999999998</v>
      </c>
      <c r="H17" s="30"/>
      <c r="I17" s="30">
        <v>117.1</v>
      </c>
      <c r="J17" s="30" t="s">
        <v>40</v>
      </c>
      <c r="K17" s="30">
        <v>39179.700000000004</v>
      </c>
      <c r="L17" s="30">
        <v>15224.599999999999</v>
      </c>
      <c r="M17" s="43">
        <v>-72</v>
      </c>
      <c r="N17" s="54">
        <v>9317.7000000000007</v>
      </c>
      <c r="O17" s="51">
        <v>181318.7</v>
      </c>
      <c r="P17" s="19"/>
      <c r="Q17" s="19"/>
      <c r="R17" s="19"/>
      <c r="S17" s="19"/>
    </row>
    <row r="18" spans="1:19" x14ac:dyDescent="0.2">
      <c r="A18" s="45" t="s">
        <v>46</v>
      </c>
      <c r="B18" s="30">
        <v>70881.099999999991</v>
      </c>
      <c r="C18" s="30">
        <v>37109.299999999996</v>
      </c>
      <c r="D18" s="30" t="s">
        <v>40</v>
      </c>
      <c r="E18" s="30">
        <v>3078.1</v>
      </c>
      <c r="F18" s="30">
        <v>13287.7</v>
      </c>
      <c r="G18" s="30">
        <v>1569.6999999999998</v>
      </c>
      <c r="H18" s="30"/>
      <c r="I18" s="30">
        <v>1000.6</v>
      </c>
      <c r="J18" s="30" t="s">
        <v>40</v>
      </c>
      <c r="K18" s="30">
        <v>44943.900000000023</v>
      </c>
      <c r="L18" s="30">
        <v>18239.300000000003</v>
      </c>
      <c r="M18" s="43">
        <v>-3</v>
      </c>
      <c r="N18" s="54">
        <v>19792.299999999988</v>
      </c>
      <c r="O18" s="51">
        <v>209899</v>
      </c>
      <c r="P18" s="19"/>
      <c r="Q18" s="19"/>
      <c r="R18" s="19"/>
      <c r="S18" s="19"/>
    </row>
    <row r="19" spans="1:19" x14ac:dyDescent="0.2">
      <c r="A19" s="45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43"/>
      <c r="N19" s="29"/>
      <c r="O19" s="51"/>
      <c r="P19" s="19"/>
      <c r="Q19" s="19"/>
      <c r="R19" s="19"/>
      <c r="S19" s="19"/>
    </row>
    <row r="20" spans="1:19" x14ac:dyDescent="0.2">
      <c r="A20" s="55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49"/>
      <c r="N20" s="50"/>
      <c r="O20" s="51"/>
      <c r="P20" s="19"/>
      <c r="Q20" s="19"/>
      <c r="R20" s="19"/>
      <c r="S20" s="19"/>
    </row>
    <row r="21" spans="1:19" x14ac:dyDescent="0.2">
      <c r="A21" s="56" t="s">
        <v>47</v>
      </c>
      <c r="B21" s="30">
        <v>24799.500000000004</v>
      </c>
      <c r="C21" s="30">
        <v>52165.9</v>
      </c>
      <c r="D21" s="30" t="s">
        <v>40</v>
      </c>
      <c r="E21" s="30">
        <v>1613.125</v>
      </c>
      <c r="F21" s="30">
        <v>11175.5</v>
      </c>
      <c r="G21" s="30">
        <v>1596.625</v>
      </c>
      <c r="H21" s="30"/>
      <c r="I21" s="30">
        <v>884.8</v>
      </c>
      <c r="J21" s="30">
        <v>97.15</v>
      </c>
      <c r="K21" s="30">
        <v>27682.300000000007</v>
      </c>
      <c r="L21" s="30">
        <v>10058.125</v>
      </c>
      <c r="M21" s="43">
        <v>-151.05000000000001</v>
      </c>
      <c r="N21" s="29">
        <v>9995.1999999999989</v>
      </c>
      <c r="O21" s="51">
        <v>139917.17500000002</v>
      </c>
      <c r="P21" s="19"/>
      <c r="Q21" s="19"/>
      <c r="R21" s="19"/>
      <c r="S21" s="19"/>
    </row>
    <row r="22" spans="1:19" x14ac:dyDescent="0.2">
      <c r="A22" s="56" t="s">
        <v>48</v>
      </c>
      <c r="B22" s="30">
        <v>26182.9</v>
      </c>
      <c r="C22" s="30">
        <v>54678.500000000007</v>
      </c>
      <c r="D22" s="30" t="s">
        <v>40</v>
      </c>
      <c r="E22" s="30">
        <v>1786.5500000000002</v>
      </c>
      <c r="F22" s="30">
        <v>11728.900000000001</v>
      </c>
      <c r="G22" s="30">
        <v>1474.55</v>
      </c>
      <c r="H22" s="30"/>
      <c r="I22" s="30">
        <v>641.09999999999991</v>
      </c>
      <c r="J22" s="30">
        <v>97.1</v>
      </c>
      <c r="K22" s="30">
        <v>30574.5</v>
      </c>
      <c r="L22" s="30">
        <v>8900.35</v>
      </c>
      <c r="M22" s="43">
        <v>-146.19999999999999</v>
      </c>
      <c r="N22" s="29">
        <v>8867.2999999999993</v>
      </c>
      <c r="O22" s="51">
        <v>144785.54999999999</v>
      </c>
      <c r="P22" s="19"/>
      <c r="Q22" s="57"/>
      <c r="R22" s="19"/>
      <c r="S22" s="19"/>
    </row>
    <row r="23" spans="1:19" x14ac:dyDescent="0.2">
      <c r="A23" s="56" t="s">
        <v>49</v>
      </c>
      <c r="B23" s="30">
        <v>28874.952777777777</v>
      </c>
      <c r="C23" s="30">
        <v>56831.961111111115</v>
      </c>
      <c r="D23" s="30" t="s">
        <v>40</v>
      </c>
      <c r="E23" s="30">
        <v>1985.4805555555554</v>
      </c>
      <c r="F23" s="30">
        <v>13131.56388888889</v>
      </c>
      <c r="G23" s="30">
        <v>2120.1750000000002</v>
      </c>
      <c r="H23" s="30"/>
      <c r="I23" s="30">
        <v>858.47499999999991</v>
      </c>
      <c r="J23" s="30">
        <v>72.849999999999994</v>
      </c>
      <c r="K23" s="30">
        <v>31239.519444444439</v>
      </c>
      <c r="L23" s="30">
        <v>10592.669444444447</v>
      </c>
      <c r="M23" s="43">
        <v>128.19999999999996</v>
      </c>
      <c r="N23" s="29">
        <v>9276.0694444444453</v>
      </c>
      <c r="O23" s="51">
        <v>155111.91666666669</v>
      </c>
      <c r="P23" s="19"/>
      <c r="Q23" s="57"/>
      <c r="R23" s="19"/>
      <c r="S23" s="19"/>
    </row>
    <row r="24" spans="1:19" x14ac:dyDescent="0.2">
      <c r="A24" s="56" t="s">
        <v>50</v>
      </c>
      <c r="B24" s="30">
        <v>33226.199999999997</v>
      </c>
      <c r="C24" s="30">
        <v>58326.199999999983</v>
      </c>
      <c r="D24" s="30" t="s">
        <v>40</v>
      </c>
      <c r="E24" s="30">
        <v>2184.3000000000002</v>
      </c>
      <c r="F24" s="30">
        <v>15441.699999999999</v>
      </c>
      <c r="G24" s="30">
        <v>2765.8</v>
      </c>
      <c r="H24" s="30"/>
      <c r="I24" s="30">
        <v>1198.0999999999999</v>
      </c>
      <c r="J24" s="30">
        <v>48.6</v>
      </c>
      <c r="K24" s="30">
        <v>32009.899999999998</v>
      </c>
      <c r="L24" s="30">
        <v>12651.099999999999</v>
      </c>
      <c r="M24" s="43">
        <v>502.59999999999997</v>
      </c>
      <c r="N24" s="29">
        <v>9709.1999999999989</v>
      </c>
      <c r="O24" s="51">
        <v>168063.7</v>
      </c>
      <c r="P24" s="19"/>
      <c r="Q24" s="57"/>
      <c r="R24" s="19"/>
      <c r="S24" s="19"/>
    </row>
    <row r="25" spans="1:19" x14ac:dyDescent="0.2">
      <c r="A25" s="56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43"/>
      <c r="N25" s="29"/>
      <c r="O25" s="51"/>
      <c r="P25" s="19"/>
      <c r="Q25" s="19"/>
      <c r="R25" s="19"/>
      <c r="S25" s="19"/>
    </row>
    <row r="26" spans="1:19" x14ac:dyDescent="0.2">
      <c r="A26" s="56" t="s">
        <v>51</v>
      </c>
      <c r="B26" s="30">
        <v>29088.9</v>
      </c>
      <c r="C26" s="30">
        <v>62755.55</v>
      </c>
      <c r="D26" s="30" t="s">
        <v>40</v>
      </c>
      <c r="E26" s="30">
        <v>2401.9500000000003</v>
      </c>
      <c r="F26" s="30">
        <v>14263.849999999999</v>
      </c>
      <c r="G26" s="30">
        <v>1871.1</v>
      </c>
      <c r="H26" s="30"/>
      <c r="I26" s="30">
        <v>1143.3</v>
      </c>
      <c r="J26" s="30">
        <v>24.300000000000004</v>
      </c>
      <c r="K26" s="30">
        <v>33541</v>
      </c>
      <c r="L26" s="30">
        <v>11230.400000000001</v>
      </c>
      <c r="M26" s="43">
        <v>460.5</v>
      </c>
      <c r="N26" s="29">
        <v>9953.2999999999993</v>
      </c>
      <c r="O26" s="51">
        <v>166734.15</v>
      </c>
      <c r="P26" s="19"/>
      <c r="Q26" s="57"/>
      <c r="R26" s="19"/>
      <c r="S26" s="19"/>
    </row>
    <row r="27" spans="1:19" x14ac:dyDescent="0.2">
      <c r="A27" s="56" t="s">
        <v>48</v>
      </c>
      <c r="B27" s="30">
        <v>24951.600000000002</v>
      </c>
      <c r="C27" s="30">
        <v>67255.699999999983</v>
      </c>
      <c r="D27" s="30" t="s">
        <v>40</v>
      </c>
      <c r="E27" s="30">
        <v>2619.6</v>
      </c>
      <c r="F27" s="30">
        <v>13284.5</v>
      </c>
      <c r="G27" s="30">
        <v>2170.5</v>
      </c>
      <c r="H27" s="30"/>
      <c r="I27" s="30">
        <v>1088.5</v>
      </c>
      <c r="J27" s="30" t="s">
        <v>40</v>
      </c>
      <c r="K27" s="30">
        <v>35141.4</v>
      </c>
      <c r="L27" s="30">
        <v>9768.7000000000007</v>
      </c>
      <c r="M27" s="43">
        <v>418.4</v>
      </c>
      <c r="N27" s="29">
        <v>10195.6</v>
      </c>
      <c r="O27" s="51">
        <v>166894.5</v>
      </c>
      <c r="P27" s="19"/>
      <c r="Q27" s="57"/>
      <c r="R27" s="19"/>
      <c r="S27" s="19"/>
    </row>
    <row r="28" spans="1:19" x14ac:dyDescent="0.2">
      <c r="A28" s="56" t="s">
        <v>52</v>
      </c>
      <c r="B28" s="30">
        <v>24738.361111111109</v>
      </c>
      <c r="C28" s="30">
        <v>70363.324999999997</v>
      </c>
      <c r="D28" s="30" t="s">
        <v>40</v>
      </c>
      <c r="E28" s="30">
        <v>2240.8583333333336</v>
      </c>
      <c r="F28" s="30">
        <v>14458.161111111111</v>
      </c>
      <c r="G28" s="30">
        <v>2167.1000000000004</v>
      </c>
      <c r="H28" s="30"/>
      <c r="I28" s="30">
        <v>615.74444444444453</v>
      </c>
      <c r="J28" s="30" t="s">
        <v>40</v>
      </c>
      <c r="K28" s="30">
        <v>37179.036111111105</v>
      </c>
      <c r="L28" s="30">
        <v>12477.455555555554</v>
      </c>
      <c r="M28" s="43">
        <v>177.18611111111107</v>
      </c>
      <c r="N28" s="29">
        <v>9827.7472222222204</v>
      </c>
      <c r="O28" s="51">
        <v>174244.97499999998</v>
      </c>
      <c r="P28" s="19"/>
      <c r="Q28" s="57"/>
      <c r="R28" s="19"/>
      <c r="S28" s="19"/>
    </row>
    <row r="29" spans="1:19" x14ac:dyDescent="0.2">
      <c r="A29" s="56" t="s">
        <v>50</v>
      </c>
      <c r="B29" s="30">
        <v>24536.400000000001</v>
      </c>
      <c r="C29" s="30">
        <v>73457.7</v>
      </c>
      <c r="D29" s="30" t="s">
        <v>40</v>
      </c>
      <c r="E29" s="30">
        <v>1830.2</v>
      </c>
      <c r="F29" s="30">
        <v>15563.599999999999</v>
      </c>
      <c r="G29" s="30">
        <v>2163.6999999999998</v>
      </c>
      <c r="H29" s="30"/>
      <c r="I29" s="30">
        <v>117.1</v>
      </c>
      <c r="J29" s="30" t="s">
        <v>40</v>
      </c>
      <c r="K29" s="30">
        <v>39179.700000000004</v>
      </c>
      <c r="L29" s="30">
        <v>15224.599999999999</v>
      </c>
      <c r="M29" s="43">
        <v>-72</v>
      </c>
      <c r="N29" s="54">
        <v>9317.7000000000007</v>
      </c>
      <c r="O29" s="51">
        <v>181318.7</v>
      </c>
      <c r="P29" s="19"/>
      <c r="Q29" s="57"/>
      <c r="R29" s="19"/>
      <c r="S29" s="19"/>
    </row>
    <row r="30" spans="1:19" x14ac:dyDescent="0.2">
      <c r="A30" s="56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43"/>
      <c r="N30" s="54"/>
      <c r="O30" s="51"/>
      <c r="P30" s="19"/>
      <c r="Q30" s="57"/>
      <c r="R30" s="19"/>
      <c r="S30" s="19"/>
    </row>
    <row r="31" spans="1:19" x14ac:dyDescent="0.2">
      <c r="A31" s="56" t="s">
        <v>53</v>
      </c>
      <c r="B31" s="30">
        <v>53645.700000000004</v>
      </c>
      <c r="C31" s="30">
        <v>53062.35</v>
      </c>
      <c r="D31" s="30" t="s">
        <v>40</v>
      </c>
      <c r="E31" s="30">
        <v>2587.9500000000003</v>
      </c>
      <c r="F31" s="30">
        <v>14965.599999999999</v>
      </c>
      <c r="G31" s="30">
        <v>2021</v>
      </c>
      <c r="H31" s="30"/>
      <c r="I31" s="30">
        <v>572.65</v>
      </c>
      <c r="J31" s="30" t="s">
        <v>40</v>
      </c>
      <c r="K31" s="30">
        <v>43310.350000000006</v>
      </c>
      <c r="L31" s="30">
        <v>14737.099999999999</v>
      </c>
      <c r="M31" s="43">
        <v>-37.450000000000003</v>
      </c>
      <c r="N31" s="54">
        <v>13172.25</v>
      </c>
      <c r="O31" s="51">
        <v>198037.5</v>
      </c>
      <c r="P31" s="19"/>
      <c r="Q31" s="57"/>
      <c r="R31" s="19"/>
      <c r="S31" s="19"/>
    </row>
    <row r="32" spans="1:19" x14ac:dyDescent="0.2">
      <c r="A32" s="56" t="s">
        <v>48</v>
      </c>
      <c r="B32" s="30">
        <v>82755</v>
      </c>
      <c r="C32" s="30">
        <v>32667.000000000007</v>
      </c>
      <c r="D32" s="30" t="s">
        <v>40</v>
      </c>
      <c r="E32" s="30">
        <v>3345.7</v>
      </c>
      <c r="F32" s="30">
        <v>14367.599999999999</v>
      </c>
      <c r="G32" s="30">
        <v>1878.3</v>
      </c>
      <c r="H32" s="30"/>
      <c r="I32" s="30">
        <v>1028.2</v>
      </c>
      <c r="J32" s="30" t="s">
        <v>40</v>
      </c>
      <c r="K32" s="30">
        <v>47441</v>
      </c>
      <c r="L32" s="30">
        <v>14249.6</v>
      </c>
      <c r="M32" s="43">
        <v>-2.9000000000000044</v>
      </c>
      <c r="N32" s="54">
        <v>17026.8</v>
      </c>
      <c r="O32" s="51">
        <v>214756.3</v>
      </c>
      <c r="Q32" s="57"/>
      <c r="R32" s="19"/>
      <c r="S32" s="19"/>
    </row>
    <row r="33" spans="1:22" x14ac:dyDescent="0.2">
      <c r="A33" s="56" t="s">
        <v>52</v>
      </c>
      <c r="B33" s="30">
        <v>64592</v>
      </c>
      <c r="C33" s="30">
        <v>34885.25</v>
      </c>
      <c r="D33" s="30" t="s">
        <v>40</v>
      </c>
      <c r="E33" s="30">
        <v>3105</v>
      </c>
      <c r="F33" s="30">
        <v>14483.1</v>
      </c>
      <c r="G33" s="30">
        <v>1851.9</v>
      </c>
      <c r="H33" s="30"/>
      <c r="I33" s="30">
        <v>1067.4000000000001</v>
      </c>
      <c r="J33" s="30" t="s">
        <v>40</v>
      </c>
      <c r="K33" s="30">
        <v>44559.85</v>
      </c>
      <c r="L33" s="30">
        <v>18016.150000000001</v>
      </c>
      <c r="M33" s="43">
        <v>-323.10000000000002</v>
      </c>
      <c r="N33" s="54">
        <v>15157.149999999994</v>
      </c>
      <c r="O33" s="51">
        <v>197394.69999999998</v>
      </c>
      <c r="Q33" s="57"/>
      <c r="R33" s="19"/>
      <c r="S33" s="19"/>
    </row>
    <row r="34" spans="1:22" x14ac:dyDescent="0.2">
      <c r="A34" s="56" t="s">
        <v>50</v>
      </c>
      <c r="B34" s="30">
        <v>70881.099999999991</v>
      </c>
      <c r="C34" s="30">
        <v>37109.299999999996</v>
      </c>
      <c r="D34" s="30" t="s">
        <v>40</v>
      </c>
      <c r="E34" s="30">
        <v>3078.1</v>
      </c>
      <c r="F34" s="30">
        <v>13287.7</v>
      </c>
      <c r="G34" s="30">
        <v>1569.6999999999998</v>
      </c>
      <c r="H34" s="30"/>
      <c r="I34" s="30">
        <v>1000.6</v>
      </c>
      <c r="J34" s="30" t="s">
        <v>40</v>
      </c>
      <c r="K34" s="30">
        <v>44943.900000000023</v>
      </c>
      <c r="L34" s="30">
        <v>18239.300000000003</v>
      </c>
      <c r="M34" s="43">
        <v>-3</v>
      </c>
      <c r="N34" s="54">
        <v>19792.299999999988</v>
      </c>
      <c r="O34" s="51">
        <v>209899</v>
      </c>
      <c r="Q34" s="57"/>
      <c r="R34" s="19"/>
      <c r="S34" s="19"/>
    </row>
    <row r="35" spans="1:22" x14ac:dyDescent="0.2">
      <c r="A35" s="56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43"/>
      <c r="N35" s="54"/>
      <c r="O35" s="51"/>
      <c r="Q35" s="57"/>
      <c r="R35" s="19"/>
      <c r="S35" s="19"/>
    </row>
    <row r="36" spans="1:22" x14ac:dyDescent="0.2">
      <c r="A36" s="56" t="s">
        <v>54</v>
      </c>
      <c r="B36" s="30">
        <v>81481.7</v>
      </c>
      <c r="C36" s="30">
        <v>42301.899999999987</v>
      </c>
      <c r="D36" s="30" t="s">
        <v>40</v>
      </c>
      <c r="E36" s="30">
        <v>1916.5</v>
      </c>
      <c r="F36" s="30">
        <v>12306.6</v>
      </c>
      <c r="G36" s="30">
        <v>2059.1</v>
      </c>
      <c r="H36" s="30"/>
      <c r="I36" s="30">
        <v>926.1</v>
      </c>
      <c r="J36" s="30" t="s">
        <v>40</v>
      </c>
      <c r="K36" s="30">
        <v>52257.3</v>
      </c>
      <c r="L36" s="30">
        <v>12237.2</v>
      </c>
      <c r="M36" s="43">
        <v>-586</v>
      </c>
      <c r="N36" s="54">
        <v>20592.999999999971</v>
      </c>
      <c r="O36" s="51">
        <v>225493.4</v>
      </c>
      <c r="Q36" s="57"/>
      <c r="R36" s="19"/>
      <c r="S36" s="19"/>
    </row>
    <row r="37" spans="1:22" x14ac:dyDescent="0.2">
      <c r="A37" s="58" t="s">
        <v>55</v>
      </c>
      <c r="B37" s="30">
        <v>123773.8</v>
      </c>
      <c r="C37" s="30">
        <v>44396.3</v>
      </c>
      <c r="D37" s="30" t="s">
        <v>40</v>
      </c>
      <c r="E37" s="30">
        <v>2506</v>
      </c>
      <c r="F37" s="30">
        <v>16934.099999999999</v>
      </c>
      <c r="G37" s="30">
        <v>2434</v>
      </c>
      <c r="H37" s="30"/>
      <c r="I37" s="30">
        <v>22524.3</v>
      </c>
      <c r="J37" s="30" t="s">
        <v>40</v>
      </c>
      <c r="K37" s="30">
        <v>56489.4</v>
      </c>
      <c r="L37" s="30">
        <v>11837</v>
      </c>
      <c r="M37" s="43">
        <v>-551.79999999999995</v>
      </c>
      <c r="N37" s="54">
        <v>32114.1</v>
      </c>
      <c r="O37" s="51">
        <f t="shared" ref="O37" si="0">SUM(B37:N37)</f>
        <v>312457.2</v>
      </c>
      <c r="P37" s="53"/>
      <c r="Q37" s="57"/>
      <c r="R37" s="19"/>
      <c r="S37" s="57"/>
    </row>
    <row r="38" spans="1:22" x14ac:dyDescent="0.2">
      <c r="A38" s="56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43"/>
      <c r="N38" s="54"/>
      <c r="O38" s="51"/>
      <c r="P38" s="19"/>
      <c r="Q38" s="19"/>
      <c r="R38" s="19"/>
      <c r="S38" s="19"/>
    </row>
    <row r="39" spans="1:22" s="52" customFormat="1" hidden="1" x14ac:dyDescent="0.2">
      <c r="A39" s="59" t="s">
        <v>56</v>
      </c>
      <c r="B39" s="46">
        <v>14584.900000000001</v>
      </c>
      <c r="C39" s="46">
        <v>10543.199999999997</v>
      </c>
      <c r="D39" s="46" t="s">
        <v>40</v>
      </c>
      <c r="E39" s="46">
        <v>666.59999999999991</v>
      </c>
      <c r="F39" s="46">
        <v>19735.600000000002</v>
      </c>
      <c r="G39" s="46">
        <v>1247</v>
      </c>
      <c r="H39" s="46"/>
      <c r="I39" s="46">
        <v>423</v>
      </c>
      <c r="J39" s="46" t="s">
        <v>40</v>
      </c>
      <c r="K39" s="46">
        <v>7413.2</v>
      </c>
      <c r="L39" s="46">
        <v>3322.5</v>
      </c>
      <c r="M39" s="47">
        <v>-12.8</v>
      </c>
      <c r="N39" s="46">
        <v>5388.6</v>
      </c>
      <c r="O39" s="48">
        <f t="shared" ref="O39:O51" si="1">SUM(B39:N39)</f>
        <v>63311.799999999996</v>
      </c>
      <c r="P39" s="60"/>
      <c r="Q39" s="60"/>
      <c r="R39" s="60"/>
      <c r="S39" s="60"/>
    </row>
    <row r="40" spans="1:22" s="52" customFormat="1" hidden="1" x14ac:dyDescent="0.2">
      <c r="A40" s="59"/>
      <c r="B40" s="46">
        <v>14655.433333333332</v>
      </c>
      <c r="C40" s="46">
        <v>10803.424999999999</v>
      </c>
      <c r="D40" s="46" t="s">
        <v>40</v>
      </c>
      <c r="E40" s="46">
        <v>695.86666666666656</v>
      </c>
      <c r="F40" s="46">
        <v>20651.558333333334</v>
      </c>
      <c r="G40" s="46">
        <v>1171.375</v>
      </c>
      <c r="H40" s="46"/>
      <c r="I40" s="46">
        <v>405.63333333333333</v>
      </c>
      <c r="J40" s="46" t="s">
        <v>40</v>
      </c>
      <c r="K40" s="46">
        <v>7722.5416666666661</v>
      </c>
      <c r="L40" s="46">
        <v>3438.3916666666669</v>
      </c>
      <c r="M40" s="49">
        <v>-12.65</v>
      </c>
      <c r="N40" s="61">
        <v>4999.3833333333332</v>
      </c>
      <c r="O40" s="51">
        <f t="shared" si="1"/>
        <v>64530.958333333321</v>
      </c>
      <c r="P40" s="19"/>
      <c r="Q40" s="57"/>
      <c r="R40" s="19"/>
      <c r="S40" s="57"/>
      <c r="U40" s="7"/>
      <c r="V40" s="7"/>
    </row>
    <row r="41" spans="1:22" s="52" customFormat="1" hidden="1" x14ac:dyDescent="0.2">
      <c r="A41" s="58" t="s">
        <v>57</v>
      </c>
      <c r="B41" s="46">
        <v>14725.966666666667</v>
      </c>
      <c r="C41" s="46">
        <v>11063.65</v>
      </c>
      <c r="D41" s="46" t="s">
        <v>40</v>
      </c>
      <c r="E41" s="46">
        <v>725.13333333333333</v>
      </c>
      <c r="F41" s="46">
        <v>21567.516666666666</v>
      </c>
      <c r="G41" s="46">
        <v>1095.75</v>
      </c>
      <c r="H41" s="46"/>
      <c r="I41" s="46">
        <v>388.26666666666665</v>
      </c>
      <c r="J41" s="46" t="s">
        <v>40</v>
      </c>
      <c r="K41" s="46">
        <v>8031.8833333333341</v>
      </c>
      <c r="L41" s="46">
        <v>3554.2833333333333</v>
      </c>
      <c r="M41" s="49">
        <v>-12.5</v>
      </c>
      <c r="N41" s="50">
        <v>4610.166666666667</v>
      </c>
      <c r="O41" s="51">
        <f t="shared" si="1"/>
        <v>65750.116666666669</v>
      </c>
      <c r="P41" s="19"/>
      <c r="Q41" s="57"/>
      <c r="R41" s="19"/>
      <c r="S41" s="57"/>
      <c r="U41" s="7"/>
      <c r="V41" s="7"/>
    </row>
    <row r="42" spans="1:22" s="52" customFormat="1" hidden="1" x14ac:dyDescent="0.2">
      <c r="A42" s="58" t="s">
        <v>58</v>
      </c>
      <c r="B42" s="46">
        <v>14796.499999999998</v>
      </c>
      <c r="C42" s="46">
        <v>11323.874999999998</v>
      </c>
      <c r="D42" s="46" t="s">
        <v>40</v>
      </c>
      <c r="E42" s="46">
        <v>754.4</v>
      </c>
      <c r="F42" s="46">
        <v>22483.475000000002</v>
      </c>
      <c r="G42" s="46">
        <v>1020.125</v>
      </c>
      <c r="H42" s="46"/>
      <c r="I42" s="46">
        <v>370.9</v>
      </c>
      <c r="J42" s="46" t="s">
        <v>40</v>
      </c>
      <c r="K42" s="46">
        <v>8341.2250000000004</v>
      </c>
      <c r="L42" s="46">
        <v>3670.1750000000002</v>
      </c>
      <c r="M42" s="49">
        <v>-12.350000000000001</v>
      </c>
      <c r="N42" s="50">
        <v>4220.9500000000007</v>
      </c>
      <c r="O42" s="51">
        <f t="shared" si="1"/>
        <v>66969.275000000009</v>
      </c>
      <c r="P42" s="19"/>
      <c r="Q42" s="57"/>
      <c r="R42" s="19"/>
      <c r="S42" s="57"/>
      <c r="U42" s="7"/>
      <c r="V42" s="7"/>
    </row>
    <row r="43" spans="1:22" s="52" customFormat="1" hidden="1" x14ac:dyDescent="0.2">
      <c r="A43" s="58" t="s">
        <v>59</v>
      </c>
      <c r="B43" s="46">
        <v>14867.033333333335</v>
      </c>
      <c r="C43" s="46">
        <v>11584.100000000002</v>
      </c>
      <c r="D43" s="46" t="s">
        <v>40</v>
      </c>
      <c r="E43" s="46">
        <v>783.66666666666674</v>
      </c>
      <c r="F43" s="46">
        <v>23399.433333333334</v>
      </c>
      <c r="G43" s="46">
        <v>944.5</v>
      </c>
      <c r="H43" s="46"/>
      <c r="I43" s="46">
        <v>353.53333333333336</v>
      </c>
      <c r="J43" s="46" t="s">
        <v>40</v>
      </c>
      <c r="K43" s="46">
        <v>8650.5666666666657</v>
      </c>
      <c r="L43" s="46">
        <v>3786.0666666666666</v>
      </c>
      <c r="M43" s="49">
        <v>-12.200000000000001</v>
      </c>
      <c r="N43" s="50">
        <v>3831.7333333333336</v>
      </c>
      <c r="O43" s="51">
        <f t="shared" si="1"/>
        <v>68188.433333333334</v>
      </c>
      <c r="P43" s="19"/>
      <c r="Q43" s="57"/>
      <c r="R43" s="19"/>
      <c r="S43" s="57"/>
      <c r="U43" s="7"/>
      <c r="V43" s="7"/>
    </row>
    <row r="44" spans="1:22" s="52" customFormat="1" hidden="1" x14ac:dyDescent="0.2">
      <c r="A44" s="58" t="s">
        <v>60</v>
      </c>
      <c r="B44" s="46">
        <v>14937.566666666666</v>
      </c>
      <c r="C44" s="46">
        <v>11844.324999999999</v>
      </c>
      <c r="D44" s="46" t="s">
        <v>40</v>
      </c>
      <c r="E44" s="46">
        <v>812.93333333333328</v>
      </c>
      <c r="F44" s="46">
        <v>24315.391666666663</v>
      </c>
      <c r="G44" s="46">
        <v>868.875</v>
      </c>
      <c r="H44" s="46"/>
      <c r="I44" s="46">
        <v>336.16666666666669</v>
      </c>
      <c r="J44" s="46" t="s">
        <v>40</v>
      </c>
      <c r="K44" s="46">
        <v>8959.9083333333328</v>
      </c>
      <c r="L44" s="46">
        <v>3901.958333333333</v>
      </c>
      <c r="M44" s="49">
        <v>-12.05</v>
      </c>
      <c r="N44" s="50">
        <v>3442.5166666666664</v>
      </c>
      <c r="O44" s="51">
        <f t="shared" si="1"/>
        <v>69407.591666666645</v>
      </c>
      <c r="P44" s="19"/>
      <c r="Q44" s="57"/>
      <c r="R44" s="19"/>
      <c r="S44" s="57"/>
      <c r="U44" s="7"/>
      <c r="V44" s="7"/>
    </row>
    <row r="45" spans="1:22" s="52" customFormat="1" hidden="1" x14ac:dyDescent="0.2">
      <c r="A45" s="58" t="s">
        <v>61</v>
      </c>
      <c r="B45" s="46">
        <v>15008.099999999999</v>
      </c>
      <c r="C45" s="46">
        <v>12104.550000000001</v>
      </c>
      <c r="D45" s="46" t="s">
        <v>40</v>
      </c>
      <c r="E45" s="46">
        <v>842.2</v>
      </c>
      <c r="F45" s="46">
        <v>25231.35</v>
      </c>
      <c r="G45" s="46">
        <v>793.25</v>
      </c>
      <c r="H45" s="46"/>
      <c r="I45" s="46">
        <v>318.8</v>
      </c>
      <c r="J45" s="46" t="s">
        <v>40</v>
      </c>
      <c r="K45" s="46">
        <v>9269.25</v>
      </c>
      <c r="L45" s="46">
        <v>4017.8499999999995</v>
      </c>
      <c r="M45" s="49">
        <v>-11.9</v>
      </c>
      <c r="N45" s="50">
        <v>3053.2999999999997</v>
      </c>
      <c r="O45" s="51">
        <f t="shared" si="1"/>
        <v>70626.750000000015</v>
      </c>
      <c r="P45" s="19"/>
      <c r="Q45" s="57"/>
      <c r="R45" s="19"/>
      <c r="S45" s="57"/>
      <c r="U45" s="7"/>
      <c r="V45" s="7"/>
    </row>
    <row r="46" spans="1:22" s="52" customFormat="1" hidden="1" x14ac:dyDescent="0.2">
      <c r="A46" s="58" t="s">
        <v>48</v>
      </c>
      <c r="B46" s="46">
        <v>15954.149999999998</v>
      </c>
      <c r="C46" s="46">
        <v>12606.158333333333</v>
      </c>
      <c r="D46" s="46" t="s">
        <v>40</v>
      </c>
      <c r="E46" s="46">
        <v>1024.8666666666668</v>
      </c>
      <c r="F46" s="46">
        <v>24378.075000000001</v>
      </c>
      <c r="G46" s="46">
        <v>732.375</v>
      </c>
      <c r="H46" s="46"/>
      <c r="I46" s="46">
        <v>370.9666666666667</v>
      </c>
      <c r="J46" s="46" t="s">
        <v>40</v>
      </c>
      <c r="K46" s="46">
        <v>9424.3249999999989</v>
      </c>
      <c r="L46" s="46">
        <v>4149.1083333333336</v>
      </c>
      <c r="M46" s="49">
        <v>-12.116666666666667</v>
      </c>
      <c r="N46" s="50">
        <v>3116.1000000000004</v>
      </c>
      <c r="O46" s="51">
        <f t="shared" si="1"/>
        <v>71744.008333333331</v>
      </c>
      <c r="P46" s="19"/>
      <c r="Q46" s="57"/>
      <c r="R46" s="19"/>
      <c r="S46" s="57"/>
      <c r="U46" s="7"/>
      <c r="V46" s="7"/>
    </row>
    <row r="47" spans="1:22" s="52" customFormat="1" hidden="1" x14ac:dyDescent="0.2">
      <c r="A47" s="58" t="s">
        <v>62</v>
      </c>
      <c r="B47" s="46">
        <v>16900.199999999997</v>
      </c>
      <c r="C47" s="46">
        <v>13107.766666666666</v>
      </c>
      <c r="D47" s="46" t="s">
        <v>40</v>
      </c>
      <c r="E47" s="46">
        <v>1207.5333333333333</v>
      </c>
      <c r="F47" s="46">
        <v>23524.799999999996</v>
      </c>
      <c r="G47" s="46">
        <v>671.5</v>
      </c>
      <c r="H47" s="46"/>
      <c r="I47" s="46">
        <v>423.13333333333333</v>
      </c>
      <c r="J47" s="46" t="s">
        <v>40</v>
      </c>
      <c r="K47" s="46">
        <v>9579.4</v>
      </c>
      <c r="L47" s="46">
        <v>4280.3666666666668</v>
      </c>
      <c r="M47" s="49">
        <v>-12.333333333333334</v>
      </c>
      <c r="N47" s="50">
        <v>3178.9</v>
      </c>
      <c r="O47" s="51">
        <f t="shared" si="1"/>
        <v>72861.266666666648</v>
      </c>
      <c r="P47" s="19"/>
      <c r="Q47" s="57"/>
      <c r="R47" s="19"/>
      <c r="S47" s="57"/>
      <c r="U47" s="7"/>
      <c r="V47" s="7"/>
    </row>
    <row r="48" spans="1:22" s="52" customFormat="1" hidden="1" x14ac:dyDescent="0.2">
      <c r="A48" s="58" t="s">
        <v>63</v>
      </c>
      <c r="B48" s="46">
        <v>17846.25</v>
      </c>
      <c r="C48" s="46">
        <v>13609.375</v>
      </c>
      <c r="D48" s="46" t="s">
        <v>40</v>
      </c>
      <c r="E48" s="46">
        <v>1390.1999999999998</v>
      </c>
      <c r="F48" s="46">
        <v>22671.524999999998</v>
      </c>
      <c r="G48" s="46">
        <v>610.625</v>
      </c>
      <c r="H48" s="46"/>
      <c r="I48" s="46">
        <v>475.3</v>
      </c>
      <c r="J48" s="46" t="s">
        <v>40</v>
      </c>
      <c r="K48" s="46">
        <v>9734.4750000000004</v>
      </c>
      <c r="L48" s="46">
        <v>4411.625</v>
      </c>
      <c r="M48" s="49">
        <v>-12.55</v>
      </c>
      <c r="N48" s="50">
        <v>3241.7</v>
      </c>
      <c r="O48" s="51">
        <f t="shared" si="1"/>
        <v>73978.524999999994</v>
      </c>
      <c r="P48" s="19"/>
      <c r="Q48" s="57"/>
      <c r="R48" s="19"/>
      <c r="S48" s="57"/>
      <c r="U48" s="7"/>
      <c r="V48" s="7"/>
    </row>
    <row r="49" spans="1:22" s="52" customFormat="1" hidden="1" x14ac:dyDescent="0.2">
      <c r="A49" s="58" t="s">
        <v>52</v>
      </c>
      <c r="B49" s="46">
        <v>18792.3</v>
      </c>
      <c r="C49" s="46">
        <v>14110.983333333332</v>
      </c>
      <c r="D49" s="46" t="s">
        <v>40</v>
      </c>
      <c r="E49" s="46">
        <v>1572.8666666666666</v>
      </c>
      <c r="F49" s="46">
        <v>21818.25</v>
      </c>
      <c r="G49" s="46">
        <v>549.75</v>
      </c>
      <c r="H49" s="46"/>
      <c r="I49" s="46">
        <v>527.4666666666667</v>
      </c>
      <c r="J49" s="46" t="s">
        <v>40</v>
      </c>
      <c r="K49" s="46">
        <v>9889.5499999999993</v>
      </c>
      <c r="L49" s="46">
        <v>4542.8833333333332</v>
      </c>
      <c r="M49" s="49">
        <v>-12.766666666666666</v>
      </c>
      <c r="N49" s="50">
        <v>3304.5</v>
      </c>
      <c r="O49" s="51">
        <f t="shared" si="1"/>
        <v>75095.78333333334</v>
      </c>
      <c r="P49" s="19"/>
      <c r="Q49" s="57"/>
      <c r="R49" s="19"/>
      <c r="S49" s="57"/>
      <c r="U49" s="7"/>
      <c r="V49" s="7"/>
    </row>
    <row r="50" spans="1:22" s="52" customFormat="1" hidden="1" x14ac:dyDescent="0.2">
      <c r="A50" s="58" t="s">
        <v>64</v>
      </c>
      <c r="B50" s="46">
        <v>19738.349999999999</v>
      </c>
      <c r="C50" s="46">
        <v>14612.591666666664</v>
      </c>
      <c r="D50" s="46" t="s">
        <v>40</v>
      </c>
      <c r="E50" s="46">
        <v>1755.5333333333333</v>
      </c>
      <c r="F50" s="46">
        <v>20964.974999999999</v>
      </c>
      <c r="G50" s="46">
        <v>488.875</v>
      </c>
      <c r="H50" s="46"/>
      <c r="I50" s="46">
        <v>579.63333333333344</v>
      </c>
      <c r="J50" s="46" t="s">
        <v>40</v>
      </c>
      <c r="K50" s="46">
        <v>10044.625</v>
      </c>
      <c r="L50" s="46">
        <v>4674.1416666666664</v>
      </c>
      <c r="M50" s="49">
        <v>-12.983333333333333</v>
      </c>
      <c r="N50" s="50">
        <v>3367.3</v>
      </c>
      <c r="O50" s="51">
        <f t="shared" si="1"/>
        <v>76213.041666666657</v>
      </c>
      <c r="P50" s="19"/>
      <c r="Q50" s="57"/>
      <c r="R50" s="19"/>
      <c r="S50" s="57"/>
      <c r="U50" s="7"/>
      <c r="V50" s="7"/>
    </row>
    <row r="51" spans="1:22" s="52" customFormat="1" hidden="1" x14ac:dyDescent="0.2">
      <c r="A51" s="58" t="s">
        <v>65</v>
      </c>
      <c r="B51" s="46">
        <v>20684.400000000001</v>
      </c>
      <c r="C51" s="46">
        <v>15114.199999999999</v>
      </c>
      <c r="D51" s="46" t="s">
        <v>40</v>
      </c>
      <c r="E51" s="46">
        <v>1938.1999999999998</v>
      </c>
      <c r="F51" s="46">
        <v>20111.7</v>
      </c>
      <c r="G51" s="46">
        <v>428</v>
      </c>
      <c r="H51" s="46"/>
      <c r="I51" s="46">
        <v>631.79999999999995</v>
      </c>
      <c r="J51" s="46" t="s">
        <v>40</v>
      </c>
      <c r="K51" s="46">
        <v>10199.700000000001</v>
      </c>
      <c r="L51" s="46">
        <v>4805.4000000000005</v>
      </c>
      <c r="M51" s="49">
        <v>-13.2</v>
      </c>
      <c r="N51" s="50">
        <v>3430.1000000000004</v>
      </c>
      <c r="O51" s="51">
        <f t="shared" si="1"/>
        <v>77330.3</v>
      </c>
      <c r="P51" s="19"/>
      <c r="Q51" s="57"/>
      <c r="R51" s="19"/>
      <c r="S51" s="57"/>
      <c r="U51" s="7"/>
      <c r="V51" s="7"/>
    </row>
    <row r="52" spans="1:22" s="52" customFormat="1" hidden="1" x14ac:dyDescent="0.2">
      <c r="A52" s="58" t="s">
        <v>50</v>
      </c>
      <c r="B52" s="46"/>
      <c r="C52" s="46"/>
      <c r="D52" s="46" t="s">
        <v>40</v>
      </c>
      <c r="E52" s="46"/>
      <c r="F52" s="46"/>
      <c r="G52" s="46"/>
      <c r="H52" s="46"/>
      <c r="I52" s="46"/>
      <c r="J52" s="46" t="s">
        <v>40</v>
      </c>
      <c r="K52" s="46"/>
      <c r="L52" s="46"/>
      <c r="M52" s="49"/>
      <c r="N52" s="50"/>
      <c r="O52" s="51"/>
      <c r="P52" s="19"/>
      <c r="Q52" s="57"/>
      <c r="R52" s="19"/>
      <c r="S52" s="57"/>
      <c r="U52" s="7"/>
      <c r="V52" s="7"/>
    </row>
    <row r="53" spans="1:22" s="52" customFormat="1" hidden="1" x14ac:dyDescent="0.2">
      <c r="A53" s="58"/>
      <c r="B53" s="46">
        <v>20370.2</v>
      </c>
      <c r="C53" s="46">
        <v>16754.766666666663</v>
      </c>
      <c r="D53" s="46" t="s">
        <v>40</v>
      </c>
      <c r="E53" s="46">
        <v>1938.4749999999999</v>
      </c>
      <c r="F53" s="46">
        <v>19406.500000000004</v>
      </c>
      <c r="G53" s="46">
        <v>407.08333333333331</v>
      </c>
      <c r="H53" s="46"/>
      <c r="I53" s="46">
        <v>736.08333333333326</v>
      </c>
      <c r="J53" s="46" t="s">
        <v>40</v>
      </c>
      <c r="K53" s="46">
        <v>11159.733333333334</v>
      </c>
      <c r="L53" s="46">
        <v>4913.7833333333328</v>
      </c>
      <c r="M53" s="49">
        <v>-13.383333333333333</v>
      </c>
      <c r="N53" s="50">
        <v>3631.7916666666665</v>
      </c>
      <c r="O53" s="51">
        <f t="shared" ref="O53:O64" si="2">SUM(B53:N53)</f>
        <v>79305.03333333334</v>
      </c>
      <c r="P53" s="19"/>
      <c r="Q53" s="57"/>
      <c r="R53" s="19"/>
      <c r="S53" s="57"/>
      <c r="U53" s="7"/>
      <c r="V53" s="7"/>
    </row>
    <row r="54" spans="1:22" s="52" customFormat="1" hidden="1" x14ac:dyDescent="0.2">
      <c r="A54" s="58" t="s">
        <v>66</v>
      </c>
      <c r="B54" s="46">
        <v>20056</v>
      </c>
      <c r="C54" s="46">
        <v>18395.333333333336</v>
      </c>
      <c r="D54" s="46" t="s">
        <v>40</v>
      </c>
      <c r="E54" s="46">
        <v>1938.7499999999998</v>
      </c>
      <c r="F54" s="46">
        <v>18701.3</v>
      </c>
      <c r="G54" s="46">
        <v>386.16666666666669</v>
      </c>
      <c r="H54" s="46"/>
      <c r="I54" s="46">
        <v>840.36666666666656</v>
      </c>
      <c r="J54" s="46" t="s">
        <v>40</v>
      </c>
      <c r="K54" s="46">
        <v>12119.766666666666</v>
      </c>
      <c r="L54" s="46">
        <v>5022.166666666667</v>
      </c>
      <c r="M54" s="49">
        <v>-13.566666666666666</v>
      </c>
      <c r="N54" s="50">
        <v>3833.4833333333327</v>
      </c>
      <c r="O54" s="51">
        <f t="shared" si="2"/>
        <v>81279.766666666677</v>
      </c>
      <c r="P54" s="19"/>
      <c r="Q54" s="57"/>
      <c r="R54" s="19"/>
      <c r="S54" s="57"/>
      <c r="U54" s="7"/>
      <c r="V54" s="7"/>
    </row>
    <row r="55" spans="1:22" s="52" customFormat="1" hidden="1" x14ac:dyDescent="0.2">
      <c r="A55" s="58" t="s">
        <v>58</v>
      </c>
      <c r="B55" s="46">
        <v>19741.8</v>
      </c>
      <c r="C55" s="46">
        <v>20035.900000000001</v>
      </c>
      <c r="D55" s="46" t="s">
        <v>40</v>
      </c>
      <c r="E55" s="46">
        <v>1939.0250000000001</v>
      </c>
      <c r="F55" s="46">
        <v>17996.099999999999</v>
      </c>
      <c r="G55" s="46">
        <v>365.25</v>
      </c>
      <c r="H55" s="46"/>
      <c r="I55" s="46">
        <v>944.64999999999986</v>
      </c>
      <c r="J55" s="46" t="s">
        <v>40</v>
      </c>
      <c r="K55" s="46">
        <v>13079.800000000001</v>
      </c>
      <c r="L55" s="46">
        <v>5130.55</v>
      </c>
      <c r="M55" s="49">
        <v>-13.75</v>
      </c>
      <c r="N55" s="50">
        <v>4035.1750000000002</v>
      </c>
      <c r="O55" s="51">
        <f t="shared" si="2"/>
        <v>83254.5</v>
      </c>
      <c r="P55" s="19"/>
      <c r="Q55" s="57"/>
      <c r="R55" s="19"/>
      <c r="S55" s="57"/>
      <c r="U55" s="7"/>
      <c r="V55" s="7"/>
    </row>
    <row r="56" spans="1:22" s="52" customFormat="1" hidden="1" x14ac:dyDescent="0.2">
      <c r="A56" s="58" t="s">
        <v>59</v>
      </c>
      <c r="B56" s="46">
        <v>19427.599999999999</v>
      </c>
      <c r="C56" s="46">
        <v>21676.466666666671</v>
      </c>
      <c r="D56" s="46" t="s">
        <v>40</v>
      </c>
      <c r="E56" s="46">
        <v>1939.3000000000002</v>
      </c>
      <c r="F56" s="46">
        <v>17290.900000000001</v>
      </c>
      <c r="G56" s="46">
        <v>344.33333333333337</v>
      </c>
      <c r="H56" s="46"/>
      <c r="I56" s="46">
        <v>1048.9333333333334</v>
      </c>
      <c r="J56" s="46" t="s">
        <v>40</v>
      </c>
      <c r="K56" s="46">
        <v>14039.833333333332</v>
      </c>
      <c r="L56" s="46">
        <v>5238.9333333333334</v>
      </c>
      <c r="M56" s="49">
        <v>-13.933333333333334</v>
      </c>
      <c r="N56" s="50">
        <v>4236.8666666666668</v>
      </c>
      <c r="O56" s="51">
        <f t="shared" si="2"/>
        <v>85229.233333333337</v>
      </c>
      <c r="P56" s="19"/>
      <c r="Q56" s="57"/>
      <c r="R56" s="19"/>
      <c r="S56" s="57"/>
      <c r="U56" s="7"/>
      <c r="V56" s="7"/>
    </row>
    <row r="57" spans="1:22" s="52" customFormat="1" hidden="1" x14ac:dyDescent="0.2">
      <c r="A57" s="58" t="s">
        <v>60</v>
      </c>
      <c r="B57" s="46">
        <v>19113.400000000001</v>
      </c>
      <c r="C57" s="46">
        <v>23317.03333333334</v>
      </c>
      <c r="D57" s="46" t="s">
        <v>40</v>
      </c>
      <c r="E57" s="46">
        <v>1939.5750000000003</v>
      </c>
      <c r="F57" s="46">
        <v>16585.7</v>
      </c>
      <c r="G57" s="46">
        <v>323.41666666666674</v>
      </c>
      <c r="H57" s="46"/>
      <c r="I57" s="46">
        <v>1153.2166666666665</v>
      </c>
      <c r="J57" s="46" t="s">
        <v>40</v>
      </c>
      <c r="K57" s="46">
        <v>14999.866666666669</v>
      </c>
      <c r="L57" s="46">
        <v>5347.3166666666666</v>
      </c>
      <c r="M57" s="49">
        <v>-14.116666666666667</v>
      </c>
      <c r="N57" s="50">
        <v>4438.5583333333325</v>
      </c>
      <c r="O57" s="51">
        <f t="shared" si="2"/>
        <v>87203.966666666674</v>
      </c>
      <c r="P57" s="19"/>
      <c r="Q57" s="57"/>
      <c r="R57" s="19"/>
      <c r="S57" s="57"/>
      <c r="U57" s="7"/>
      <c r="V57" s="7"/>
    </row>
    <row r="58" spans="1:22" s="52" customFormat="1" hidden="1" x14ac:dyDescent="0.2">
      <c r="A58" s="58" t="s">
        <v>61</v>
      </c>
      <c r="B58" s="46">
        <v>18799.2</v>
      </c>
      <c r="C58" s="46">
        <v>24957.600000000006</v>
      </c>
      <c r="D58" s="46" t="s">
        <v>40</v>
      </c>
      <c r="E58" s="46">
        <v>1939.8500000000001</v>
      </c>
      <c r="F58" s="46">
        <v>15880.5</v>
      </c>
      <c r="G58" s="46">
        <v>302.5</v>
      </c>
      <c r="H58" s="46"/>
      <c r="I58" s="46">
        <v>1257.5</v>
      </c>
      <c r="J58" s="46" t="s">
        <v>40</v>
      </c>
      <c r="K58" s="46">
        <v>15959.900000000001</v>
      </c>
      <c r="L58" s="46">
        <v>5455.7000000000007</v>
      </c>
      <c r="M58" s="49">
        <v>-14.3</v>
      </c>
      <c r="N58" s="50">
        <v>4640.25</v>
      </c>
      <c r="O58" s="51">
        <f t="shared" si="2"/>
        <v>89178.7</v>
      </c>
      <c r="P58" s="19"/>
      <c r="Q58" s="57"/>
      <c r="R58" s="19"/>
      <c r="S58" s="57"/>
      <c r="U58" s="7"/>
      <c r="V58" s="7"/>
    </row>
    <row r="59" spans="1:22" s="52" customFormat="1" hidden="1" x14ac:dyDescent="0.2">
      <c r="A59" s="58" t="s">
        <v>48</v>
      </c>
      <c r="B59" s="46">
        <v>18535.283333333333</v>
      </c>
      <c r="C59" s="46">
        <v>27955.483333333334</v>
      </c>
      <c r="D59" s="46">
        <v>1141.5166666666667</v>
      </c>
      <c r="E59" s="46">
        <v>1861.9749999999999</v>
      </c>
      <c r="F59" s="46">
        <v>15335.383333333333</v>
      </c>
      <c r="G59" s="46">
        <v>463.04999999999995</v>
      </c>
      <c r="H59" s="46"/>
      <c r="I59" s="46">
        <v>1152.8666666666666</v>
      </c>
      <c r="J59" s="46" t="s">
        <v>40</v>
      </c>
      <c r="K59" s="46">
        <v>16664.166666666668</v>
      </c>
      <c r="L59" s="46">
        <v>5714.5166666666664</v>
      </c>
      <c r="M59" s="49">
        <v>-15.950000000000001</v>
      </c>
      <c r="N59" s="50">
        <v>7103.4250000000011</v>
      </c>
      <c r="O59" s="51">
        <f t="shared" si="2"/>
        <v>95911.716666666674</v>
      </c>
      <c r="P59" s="19"/>
      <c r="Q59" s="57"/>
      <c r="R59" s="19"/>
      <c r="S59" s="57"/>
      <c r="U59" s="7"/>
      <c r="V59" s="7"/>
    </row>
    <row r="60" spans="1:22" s="52" customFormat="1" hidden="1" x14ac:dyDescent="0.2">
      <c r="A60" s="58" t="s">
        <v>62</v>
      </c>
      <c r="B60" s="46">
        <v>18271.366666666665</v>
      </c>
      <c r="C60" s="46">
        <v>30953.366666666665</v>
      </c>
      <c r="D60" s="46">
        <v>2283.0333333333333</v>
      </c>
      <c r="E60" s="46">
        <v>1784.1</v>
      </c>
      <c r="F60" s="46">
        <v>14790.266666666666</v>
      </c>
      <c r="G60" s="46">
        <v>623.6</v>
      </c>
      <c r="H60" s="46"/>
      <c r="I60" s="46">
        <v>1048.2333333333333</v>
      </c>
      <c r="J60" s="46" t="s">
        <v>40</v>
      </c>
      <c r="K60" s="46">
        <v>17368.433333333331</v>
      </c>
      <c r="L60" s="46">
        <v>5973.3333333333321</v>
      </c>
      <c r="M60" s="49">
        <v>-17.600000000000001</v>
      </c>
      <c r="N60" s="50">
        <v>9566.6</v>
      </c>
      <c r="O60" s="51">
        <f t="shared" si="2"/>
        <v>102644.73333333334</v>
      </c>
      <c r="P60" s="19"/>
      <c r="Q60" s="57"/>
      <c r="R60" s="19"/>
      <c r="S60" s="57"/>
      <c r="U60" s="7"/>
      <c r="V60" s="7"/>
    </row>
    <row r="61" spans="1:22" s="52" customFormat="1" hidden="1" x14ac:dyDescent="0.2">
      <c r="A61" s="58" t="s">
        <v>63</v>
      </c>
      <c r="B61" s="46">
        <v>18007.45</v>
      </c>
      <c r="C61" s="46">
        <v>33951.25</v>
      </c>
      <c r="D61" s="46">
        <v>3424.55</v>
      </c>
      <c r="E61" s="46">
        <v>1706.2250000000004</v>
      </c>
      <c r="F61" s="46">
        <v>14245.150000000001</v>
      </c>
      <c r="G61" s="46">
        <v>784.15</v>
      </c>
      <c r="H61" s="46"/>
      <c r="I61" s="46">
        <v>943.59999999999991</v>
      </c>
      <c r="J61" s="46" t="s">
        <v>40</v>
      </c>
      <c r="K61" s="46">
        <v>18072.7</v>
      </c>
      <c r="L61" s="46">
        <v>6232.15</v>
      </c>
      <c r="M61" s="49">
        <v>-19.25</v>
      </c>
      <c r="N61" s="50">
        <v>12029.775000000001</v>
      </c>
      <c r="O61" s="51">
        <f t="shared" si="2"/>
        <v>109377.75</v>
      </c>
      <c r="P61" s="19"/>
      <c r="Q61" s="57"/>
      <c r="R61" s="19"/>
      <c r="S61" s="57"/>
      <c r="U61" s="7"/>
      <c r="V61" s="7"/>
    </row>
    <row r="62" spans="1:22" s="52" customFormat="1" hidden="1" x14ac:dyDescent="0.2">
      <c r="A62" s="58" t="s">
        <v>52</v>
      </c>
      <c r="B62" s="46">
        <v>17743.533333333333</v>
      </c>
      <c r="C62" s="46">
        <v>36949.133333333331</v>
      </c>
      <c r="D62" s="46">
        <v>4566.0666666666666</v>
      </c>
      <c r="E62" s="46">
        <v>1628.35</v>
      </c>
      <c r="F62" s="46">
        <v>13700.033333333335</v>
      </c>
      <c r="G62" s="46">
        <v>944.7</v>
      </c>
      <c r="H62" s="46"/>
      <c r="I62" s="46">
        <v>838.9666666666667</v>
      </c>
      <c r="J62" s="46" t="s">
        <v>40</v>
      </c>
      <c r="K62" s="46">
        <v>18776.966666666667</v>
      </c>
      <c r="L62" s="46">
        <v>6490.9666666666662</v>
      </c>
      <c r="M62" s="49">
        <v>-20.9</v>
      </c>
      <c r="N62" s="50">
        <v>14492.949999999999</v>
      </c>
      <c r="O62" s="51">
        <f t="shared" si="2"/>
        <v>116110.76666666666</v>
      </c>
      <c r="P62" s="19"/>
      <c r="Q62" s="57"/>
      <c r="R62" s="19"/>
      <c r="S62" s="57"/>
      <c r="U62" s="7"/>
      <c r="V62" s="7"/>
    </row>
    <row r="63" spans="1:22" s="52" customFormat="1" hidden="1" x14ac:dyDescent="0.2">
      <c r="A63" s="58" t="s">
        <v>64</v>
      </c>
      <c r="B63" s="46">
        <v>17479.616666666665</v>
      </c>
      <c r="C63" s="46">
        <v>39947.016666666663</v>
      </c>
      <c r="D63" s="46">
        <v>5707.583333333333</v>
      </c>
      <c r="E63" s="46">
        <v>1550.4750000000001</v>
      </c>
      <c r="F63" s="46">
        <v>13154.916666666666</v>
      </c>
      <c r="G63" s="46">
        <v>1105.25</v>
      </c>
      <c r="H63" s="46"/>
      <c r="I63" s="46">
        <v>734.33333333333337</v>
      </c>
      <c r="J63" s="46" t="s">
        <v>40</v>
      </c>
      <c r="K63" s="46">
        <v>19481.233333333334</v>
      </c>
      <c r="L63" s="46">
        <v>6749.7833333333328</v>
      </c>
      <c r="M63" s="49">
        <v>-22.550000000000004</v>
      </c>
      <c r="N63" s="50">
        <v>16956.125</v>
      </c>
      <c r="O63" s="51">
        <f t="shared" si="2"/>
        <v>122843.78333333334</v>
      </c>
      <c r="P63" s="19"/>
      <c r="Q63" s="57"/>
      <c r="R63" s="19"/>
      <c r="S63" s="57"/>
      <c r="U63" s="7"/>
      <c r="V63" s="7"/>
    </row>
    <row r="64" spans="1:22" s="52" customFormat="1" hidden="1" x14ac:dyDescent="0.2">
      <c r="A64" s="58" t="s">
        <v>65</v>
      </c>
      <c r="B64" s="46">
        <v>17215.699999999997</v>
      </c>
      <c r="C64" s="46">
        <v>42944.9</v>
      </c>
      <c r="D64" s="46">
        <v>6849.1</v>
      </c>
      <c r="E64" s="46">
        <v>1472.6000000000001</v>
      </c>
      <c r="F64" s="46">
        <v>12609.8</v>
      </c>
      <c r="G64" s="46">
        <v>1265.8</v>
      </c>
      <c r="H64" s="46"/>
      <c r="I64" s="46">
        <v>629.70000000000005</v>
      </c>
      <c r="J64" s="46" t="s">
        <v>40</v>
      </c>
      <c r="K64" s="46">
        <v>20185.5</v>
      </c>
      <c r="L64" s="46">
        <v>7008.6</v>
      </c>
      <c r="M64" s="49">
        <v>-24.2</v>
      </c>
      <c r="N64" s="50">
        <v>19419.300000000003</v>
      </c>
      <c r="O64" s="51">
        <f t="shared" si="2"/>
        <v>129576.80000000002</v>
      </c>
      <c r="P64" s="19"/>
      <c r="Q64" s="57"/>
      <c r="R64" s="19"/>
      <c r="S64" s="57"/>
      <c r="U64" s="7"/>
      <c r="V64" s="7"/>
    </row>
    <row r="65" spans="1:22" s="52" customFormat="1" hidden="1" x14ac:dyDescent="0.2">
      <c r="A65" s="58" t="s">
        <v>50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9"/>
      <c r="N65" s="50"/>
      <c r="O65" s="51"/>
      <c r="P65" s="19"/>
      <c r="Q65" s="57"/>
      <c r="R65" s="19"/>
      <c r="S65" s="57"/>
      <c r="U65" s="7"/>
      <c r="V65" s="7"/>
    </row>
    <row r="66" spans="1:22" hidden="1" x14ac:dyDescent="0.2">
      <c r="A66" s="58"/>
      <c r="B66" s="53">
        <v>17863.966666666667</v>
      </c>
      <c r="C66" s="53">
        <v>43650.875</v>
      </c>
      <c r="D66" s="53">
        <v>5707.5833333333339</v>
      </c>
      <c r="E66" s="53">
        <v>1435.2833333333333</v>
      </c>
      <c r="F66" s="53">
        <v>12129.641666666668</v>
      </c>
      <c r="G66" s="53">
        <v>1312.625</v>
      </c>
      <c r="H66" s="53"/>
      <c r="I66" s="53">
        <v>805.05</v>
      </c>
      <c r="J66" s="53">
        <v>8.1</v>
      </c>
      <c r="K66" s="53">
        <v>21049.441666666666</v>
      </c>
      <c r="L66" s="53">
        <v>7121.3083333333334</v>
      </c>
      <c r="M66" s="49">
        <v>-80.733333333333334</v>
      </c>
      <c r="N66" s="50">
        <v>17761.8</v>
      </c>
      <c r="O66" s="51">
        <f t="shared" ref="O66:O77" si="3">SUM(B66:N66)</f>
        <v>128764.94166666668</v>
      </c>
      <c r="P66" s="19"/>
      <c r="Q66" s="57"/>
      <c r="R66" s="19"/>
      <c r="S66" s="57"/>
    </row>
    <row r="67" spans="1:22" hidden="1" x14ac:dyDescent="0.2">
      <c r="A67" s="58" t="s">
        <v>67</v>
      </c>
      <c r="B67" s="53">
        <v>18512.233333333334</v>
      </c>
      <c r="C67" s="53">
        <v>44356.85</v>
      </c>
      <c r="D67" s="53">
        <v>4566.0666666666675</v>
      </c>
      <c r="E67" s="53">
        <v>1397.9666666666667</v>
      </c>
      <c r="F67" s="53">
        <v>11649.483333333335</v>
      </c>
      <c r="G67" s="53">
        <v>1359.4499999999998</v>
      </c>
      <c r="H67" s="53"/>
      <c r="I67" s="53">
        <v>980.4</v>
      </c>
      <c r="J67" s="53">
        <v>16.2</v>
      </c>
      <c r="K67" s="53">
        <v>21913.383333333331</v>
      </c>
      <c r="L67" s="53">
        <v>7234.0166666666673</v>
      </c>
      <c r="M67" s="49">
        <v>-137.26666666666668</v>
      </c>
      <c r="N67" s="50">
        <v>16104.299999999997</v>
      </c>
      <c r="O67" s="51">
        <f t="shared" si="3"/>
        <v>127953.08333333331</v>
      </c>
      <c r="P67" s="19"/>
      <c r="Q67" s="57"/>
      <c r="R67" s="19"/>
      <c r="S67" s="57"/>
    </row>
    <row r="68" spans="1:22" hidden="1" x14ac:dyDescent="0.2">
      <c r="A68" s="58" t="s">
        <v>58</v>
      </c>
      <c r="B68" s="53">
        <v>19160.5</v>
      </c>
      <c r="C68" s="53">
        <v>45062.824999999997</v>
      </c>
      <c r="D68" s="53">
        <v>3424.55</v>
      </c>
      <c r="E68" s="53">
        <v>1360.65</v>
      </c>
      <c r="F68" s="53">
        <v>11169.325000000001</v>
      </c>
      <c r="G68" s="53">
        <v>1406.2750000000001</v>
      </c>
      <c r="H68" s="53"/>
      <c r="I68" s="53">
        <v>1155.75</v>
      </c>
      <c r="J68" s="53">
        <v>24.299999999999997</v>
      </c>
      <c r="K68" s="53">
        <v>22777.325000000001</v>
      </c>
      <c r="L68" s="53">
        <v>7346.7250000000004</v>
      </c>
      <c r="M68" s="49">
        <v>-193.79999999999998</v>
      </c>
      <c r="N68" s="50">
        <v>14446.800000000003</v>
      </c>
      <c r="O68" s="51">
        <f t="shared" si="3"/>
        <v>127141.22499999999</v>
      </c>
      <c r="P68" s="19"/>
      <c r="Q68" s="57"/>
      <c r="R68" s="19"/>
      <c r="S68" s="57"/>
    </row>
    <row r="69" spans="1:22" hidden="1" x14ac:dyDescent="0.2">
      <c r="A69" s="58" t="s">
        <v>59</v>
      </c>
      <c r="B69" s="53">
        <v>19808.766666666666</v>
      </c>
      <c r="C69" s="53">
        <v>45768.800000000003</v>
      </c>
      <c r="D69" s="53">
        <v>2283.0333333333338</v>
      </c>
      <c r="E69" s="53">
        <v>1323.3333333333335</v>
      </c>
      <c r="F69" s="53">
        <v>10689.166666666666</v>
      </c>
      <c r="G69" s="53">
        <v>1453.1</v>
      </c>
      <c r="H69" s="53"/>
      <c r="I69" s="53">
        <v>1331.1</v>
      </c>
      <c r="J69" s="53">
        <v>32.4</v>
      </c>
      <c r="K69" s="53">
        <v>23641.266666666663</v>
      </c>
      <c r="L69" s="53">
        <v>7459.4333333333343</v>
      </c>
      <c r="M69" s="49">
        <v>-250.33333333333334</v>
      </c>
      <c r="N69" s="50">
        <v>12789.299999999997</v>
      </c>
      <c r="O69" s="51">
        <f t="shared" si="3"/>
        <v>126329.36666666668</v>
      </c>
      <c r="P69" s="19"/>
      <c r="Q69" s="57"/>
      <c r="R69" s="19"/>
      <c r="S69" s="57"/>
    </row>
    <row r="70" spans="1:22" hidden="1" x14ac:dyDescent="0.2">
      <c r="A70" s="58" t="s">
        <v>60</v>
      </c>
      <c r="B70" s="53">
        <v>20457.033333333333</v>
      </c>
      <c r="C70" s="53">
        <v>46474.775000000001</v>
      </c>
      <c r="D70" s="53">
        <v>1141.5166666666673</v>
      </c>
      <c r="E70" s="53">
        <v>1286.0166666666667</v>
      </c>
      <c r="F70" s="53">
        <v>10209.008333333331</v>
      </c>
      <c r="G70" s="53">
        <v>1499.925</v>
      </c>
      <c r="H70" s="53"/>
      <c r="I70" s="53">
        <v>1506.4499999999998</v>
      </c>
      <c r="J70" s="53">
        <v>40.5</v>
      </c>
      <c r="K70" s="53">
        <v>24505.208333333332</v>
      </c>
      <c r="L70" s="53">
        <v>7572.1416666666664</v>
      </c>
      <c r="M70" s="49">
        <v>-306.86666666666667</v>
      </c>
      <c r="N70" s="50">
        <v>11131.800000000001</v>
      </c>
      <c r="O70" s="51">
        <f t="shared" si="3"/>
        <v>125517.50833333332</v>
      </c>
      <c r="P70" s="19"/>
      <c r="Q70" s="57"/>
      <c r="R70" s="19"/>
      <c r="S70" s="57"/>
    </row>
    <row r="71" spans="1:22" s="62" customFormat="1" hidden="1" x14ac:dyDescent="0.2">
      <c r="A71" s="58" t="s">
        <v>61</v>
      </c>
      <c r="B71" s="53">
        <v>21105.300000000003</v>
      </c>
      <c r="C71" s="53">
        <v>47180.750000000007</v>
      </c>
      <c r="D71" s="53" t="s">
        <v>40</v>
      </c>
      <c r="E71" s="53">
        <v>1248.7</v>
      </c>
      <c r="F71" s="53">
        <v>9728.85</v>
      </c>
      <c r="G71" s="53">
        <v>1546.75</v>
      </c>
      <c r="H71" s="53"/>
      <c r="I71" s="53">
        <v>1681.8</v>
      </c>
      <c r="J71" s="53">
        <v>48.599999999999994</v>
      </c>
      <c r="K71" s="53">
        <v>25369.149999999998</v>
      </c>
      <c r="L71" s="53">
        <v>7684.8499999999995</v>
      </c>
      <c r="M71" s="49">
        <v>-363.4</v>
      </c>
      <c r="N71" s="50">
        <v>9474.3000000000011</v>
      </c>
      <c r="O71" s="51">
        <f t="shared" si="3"/>
        <v>124705.65000000004</v>
      </c>
      <c r="P71" s="19"/>
      <c r="Q71" s="57"/>
      <c r="R71" s="19"/>
      <c r="S71" s="57"/>
      <c r="T71" s="7"/>
      <c r="U71" s="7"/>
      <c r="V71" s="7"/>
    </row>
    <row r="72" spans="1:22" hidden="1" x14ac:dyDescent="0.2">
      <c r="A72" s="58" t="s">
        <v>48</v>
      </c>
      <c r="B72" s="53">
        <v>21490.433333333334</v>
      </c>
      <c r="C72" s="53">
        <v>47592.841666666667</v>
      </c>
      <c r="D72" s="53" t="s">
        <v>40</v>
      </c>
      <c r="E72" s="53">
        <v>1280.5333333333333</v>
      </c>
      <c r="F72" s="53">
        <v>9877.7249999999985</v>
      </c>
      <c r="G72" s="53">
        <v>1575.4083333333333</v>
      </c>
      <c r="H72" s="53"/>
      <c r="I72" s="53">
        <v>1589.5833333333335</v>
      </c>
      <c r="J72" s="53">
        <v>56.699999999999996</v>
      </c>
      <c r="K72" s="53">
        <v>25272.641666666663</v>
      </c>
      <c r="L72" s="53">
        <v>8273.3583333333318</v>
      </c>
      <c r="M72" s="49">
        <v>-328.81666666666666</v>
      </c>
      <c r="N72" s="50">
        <v>9749.0999999999985</v>
      </c>
      <c r="O72" s="51">
        <f t="shared" si="3"/>
        <v>126429.50833333333</v>
      </c>
      <c r="P72" s="19"/>
      <c r="Q72" s="57"/>
      <c r="R72" s="19"/>
      <c r="S72" s="57"/>
    </row>
    <row r="73" spans="1:22" hidden="1" x14ac:dyDescent="0.2">
      <c r="A73" s="58" t="s">
        <v>62</v>
      </c>
      <c r="B73" s="53">
        <v>21875.566666666666</v>
      </c>
      <c r="C73" s="53">
        <v>48004.933333333327</v>
      </c>
      <c r="D73" s="53" t="s">
        <v>40</v>
      </c>
      <c r="E73" s="53">
        <v>1312.3666666666668</v>
      </c>
      <c r="F73" s="53">
        <v>10026.599999999999</v>
      </c>
      <c r="G73" s="53">
        <v>1604.0666666666668</v>
      </c>
      <c r="H73" s="53"/>
      <c r="I73" s="53">
        <v>1497.3666666666666</v>
      </c>
      <c r="J73" s="53">
        <v>64.8</v>
      </c>
      <c r="K73" s="53">
        <v>25176.133333333331</v>
      </c>
      <c r="L73" s="53">
        <v>8861.8666666666631</v>
      </c>
      <c r="M73" s="49">
        <v>-294.23333333333329</v>
      </c>
      <c r="N73" s="50">
        <v>10023.900000000001</v>
      </c>
      <c r="O73" s="51">
        <f t="shared" si="3"/>
        <v>128153.36666666667</v>
      </c>
      <c r="P73" s="19"/>
      <c r="Q73" s="57"/>
      <c r="R73" s="19"/>
      <c r="S73" s="57"/>
    </row>
    <row r="74" spans="1:22" hidden="1" x14ac:dyDescent="0.2">
      <c r="A74" s="58" t="s">
        <v>63</v>
      </c>
      <c r="B74" s="53">
        <v>22260.699999999997</v>
      </c>
      <c r="C74" s="53">
        <v>48417.025000000001</v>
      </c>
      <c r="D74" s="53" t="s">
        <v>40</v>
      </c>
      <c r="E74" s="53">
        <v>1344.2</v>
      </c>
      <c r="F74" s="53">
        <v>10175.475000000002</v>
      </c>
      <c r="G74" s="53">
        <v>1632.7250000000001</v>
      </c>
      <c r="H74" s="53"/>
      <c r="I74" s="53">
        <v>1405.1499999999999</v>
      </c>
      <c r="J74" s="53">
        <v>72.899999999999991</v>
      </c>
      <c r="K74" s="53">
        <v>25079.625</v>
      </c>
      <c r="L74" s="53">
        <v>9450.3750000000018</v>
      </c>
      <c r="M74" s="49">
        <v>-259.64999999999998</v>
      </c>
      <c r="N74" s="50">
        <v>10298.700000000001</v>
      </c>
      <c r="O74" s="51">
        <f t="shared" si="3"/>
        <v>129877.22500000001</v>
      </c>
      <c r="P74" s="19"/>
      <c r="Q74" s="57"/>
      <c r="R74" s="19"/>
      <c r="S74" s="57"/>
    </row>
    <row r="75" spans="1:22" hidden="1" x14ac:dyDescent="0.2">
      <c r="A75" s="58" t="s">
        <v>52</v>
      </c>
      <c r="B75" s="53">
        <v>22645.833333333336</v>
      </c>
      <c r="C75" s="53">
        <v>48829.116666666669</v>
      </c>
      <c r="D75" s="53" t="s">
        <v>40</v>
      </c>
      <c r="E75" s="53">
        <v>1376.0333333333335</v>
      </c>
      <c r="F75" s="53">
        <v>10324.349999999999</v>
      </c>
      <c r="G75" s="53">
        <v>1661.3833333333337</v>
      </c>
      <c r="H75" s="53"/>
      <c r="I75" s="53">
        <v>1312.9333333333334</v>
      </c>
      <c r="J75" s="53">
        <v>81</v>
      </c>
      <c r="K75" s="53">
        <v>24983.116666666669</v>
      </c>
      <c r="L75" s="53">
        <v>10038.883333333335</v>
      </c>
      <c r="M75" s="49">
        <v>-225.06666666666663</v>
      </c>
      <c r="N75" s="50">
        <v>10573.5</v>
      </c>
      <c r="O75" s="51">
        <f t="shared" si="3"/>
        <v>131601.08333333334</v>
      </c>
      <c r="P75" s="19"/>
      <c r="Q75" s="57"/>
      <c r="R75" s="19"/>
      <c r="S75" s="57"/>
    </row>
    <row r="76" spans="1:22" hidden="1" x14ac:dyDescent="0.2">
      <c r="A76" s="58" t="s">
        <v>64</v>
      </c>
      <c r="B76" s="53">
        <v>23030.966666666667</v>
      </c>
      <c r="C76" s="53">
        <v>49241.208333333328</v>
      </c>
      <c r="D76" s="53" t="s">
        <v>40</v>
      </c>
      <c r="E76" s="53">
        <v>1407.8666666666668</v>
      </c>
      <c r="F76" s="53">
        <v>10473.224999999999</v>
      </c>
      <c r="G76" s="53">
        <v>1690.041666666667</v>
      </c>
      <c r="H76" s="53"/>
      <c r="I76" s="53">
        <v>1220.7166666666667</v>
      </c>
      <c r="J76" s="53">
        <v>89.1</v>
      </c>
      <c r="K76" s="53">
        <v>24886.60833333333</v>
      </c>
      <c r="L76" s="53">
        <v>10627.391666666666</v>
      </c>
      <c r="M76" s="49">
        <v>-190.48333333333332</v>
      </c>
      <c r="N76" s="50">
        <v>10848.3</v>
      </c>
      <c r="O76" s="51">
        <f t="shared" si="3"/>
        <v>133324.94166666665</v>
      </c>
      <c r="P76" s="19"/>
      <c r="Q76" s="57"/>
      <c r="R76" s="19"/>
      <c r="S76" s="57"/>
    </row>
    <row r="77" spans="1:22" hidden="1" x14ac:dyDescent="0.2">
      <c r="A77" s="58" t="s">
        <v>65</v>
      </c>
      <c r="B77" s="53">
        <v>23416.100000000002</v>
      </c>
      <c r="C77" s="53">
        <v>49653.299999999996</v>
      </c>
      <c r="D77" s="53" t="s">
        <v>40</v>
      </c>
      <c r="E77" s="53">
        <v>1439.7</v>
      </c>
      <c r="F77" s="53">
        <v>10622.1</v>
      </c>
      <c r="G77" s="53">
        <v>1718.7</v>
      </c>
      <c r="H77" s="53"/>
      <c r="I77" s="53">
        <v>1128.5</v>
      </c>
      <c r="J77" s="53">
        <v>97.2</v>
      </c>
      <c r="K77" s="53">
        <v>24790.100000000002</v>
      </c>
      <c r="L77" s="53">
        <v>11215.9</v>
      </c>
      <c r="M77" s="49">
        <v>-155.9</v>
      </c>
      <c r="N77" s="50">
        <v>11123.100000000002</v>
      </c>
      <c r="O77" s="51">
        <f t="shared" si="3"/>
        <v>135048.79999999999</v>
      </c>
      <c r="P77" s="19"/>
      <c r="Q77" s="57"/>
      <c r="R77" s="19"/>
      <c r="S77" s="57"/>
    </row>
    <row r="78" spans="1:22" hidden="1" x14ac:dyDescent="0.2">
      <c r="A78" s="58" t="s">
        <v>50</v>
      </c>
      <c r="B78" s="53"/>
      <c r="C78" s="53"/>
      <c r="D78" s="53" t="s">
        <v>40</v>
      </c>
      <c r="E78" s="53"/>
      <c r="F78" s="53"/>
      <c r="G78" s="53"/>
      <c r="H78" s="53"/>
      <c r="I78" s="53"/>
      <c r="J78" s="53"/>
      <c r="K78" s="53"/>
      <c r="L78" s="53"/>
      <c r="M78" s="49"/>
      <c r="N78" s="50"/>
      <c r="O78" s="51"/>
      <c r="P78" s="19"/>
      <c r="Q78" s="57"/>
      <c r="R78" s="19"/>
      <c r="S78" s="57"/>
    </row>
    <row r="79" spans="1:22" hidden="1" x14ac:dyDescent="0.2">
      <c r="A79" s="63"/>
      <c r="B79" s="53">
        <v>23877.233333333334</v>
      </c>
      <c r="C79" s="53">
        <v>50490.833333333321</v>
      </c>
      <c r="D79" s="53" t="s">
        <v>40</v>
      </c>
      <c r="E79" s="53">
        <v>1497.5083333333332</v>
      </c>
      <c r="F79" s="53">
        <v>10806.566666666668</v>
      </c>
      <c r="G79" s="53">
        <v>1678.0083333333334</v>
      </c>
      <c r="H79" s="53"/>
      <c r="I79" s="53">
        <v>1047.2666666666667</v>
      </c>
      <c r="J79" s="53">
        <v>97.183333333333337</v>
      </c>
      <c r="K79" s="53">
        <v>25754.166666666668</v>
      </c>
      <c r="L79" s="53">
        <v>10829.974999999999</v>
      </c>
      <c r="M79" s="49">
        <v>-154.28333333333333</v>
      </c>
      <c r="N79" s="50">
        <v>10747.133333333335</v>
      </c>
      <c r="O79" s="51">
        <f t="shared" ref="O79:O95" si="4">SUM(B79:N79)</f>
        <v>136671.59166666665</v>
      </c>
      <c r="P79" s="19"/>
      <c r="Q79" s="57"/>
      <c r="R79" s="19"/>
      <c r="S79" s="57"/>
    </row>
    <row r="80" spans="1:22" hidden="1" x14ac:dyDescent="0.2">
      <c r="A80" s="58" t="s">
        <v>68</v>
      </c>
      <c r="B80" s="30">
        <v>24338.366666666669</v>
      </c>
      <c r="C80" s="30">
        <v>51328.366666666669</v>
      </c>
      <c r="D80" s="30" t="s">
        <v>40</v>
      </c>
      <c r="E80" s="30">
        <v>1555.3166666666666</v>
      </c>
      <c r="F80" s="30">
        <v>10991.033333333333</v>
      </c>
      <c r="G80" s="30">
        <v>1637.3166666666666</v>
      </c>
      <c r="H80" s="30"/>
      <c r="I80" s="30">
        <v>966.0333333333333</v>
      </c>
      <c r="J80" s="30">
        <v>97.166666666666671</v>
      </c>
      <c r="K80" s="30">
        <v>26718.233333333334</v>
      </c>
      <c r="L80" s="30">
        <v>10444.050000000001</v>
      </c>
      <c r="M80" s="43">
        <v>-152.66666666666666</v>
      </c>
      <c r="N80" s="29">
        <v>10371.166666666668</v>
      </c>
      <c r="O80" s="51">
        <f t="shared" si="4"/>
        <v>138294.38333333336</v>
      </c>
      <c r="P80" s="19"/>
      <c r="Q80" s="57"/>
      <c r="R80" s="19"/>
      <c r="S80" s="57"/>
    </row>
    <row r="81" spans="1:19" hidden="1" x14ac:dyDescent="0.2">
      <c r="A81" s="58" t="s">
        <v>58</v>
      </c>
      <c r="B81" s="30">
        <v>24799.500000000004</v>
      </c>
      <c r="C81" s="30">
        <v>52165.9</v>
      </c>
      <c r="D81" s="30" t="s">
        <v>40</v>
      </c>
      <c r="E81" s="30">
        <v>1613.125</v>
      </c>
      <c r="F81" s="30">
        <v>11175.5</v>
      </c>
      <c r="G81" s="30">
        <v>1596.625</v>
      </c>
      <c r="H81" s="30"/>
      <c r="I81" s="30">
        <v>884.8</v>
      </c>
      <c r="J81" s="30">
        <v>97.15</v>
      </c>
      <c r="K81" s="30">
        <v>27682.300000000007</v>
      </c>
      <c r="L81" s="30">
        <v>10058.125</v>
      </c>
      <c r="M81" s="43">
        <v>-151.05000000000001</v>
      </c>
      <c r="N81" s="29">
        <v>9995.1999999999989</v>
      </c>
      <c r="O81" s="51">
        <f t="shared" si="4"/>
        <v>139917.17500000002</v>
      </c>
      <c r="P81" s="19"/>
      <c r="Q81" s="57"/>
      <c r="R81" s="19"/>
      <c r="S81" s="57"/>
    </row>
    <row r="82" spans="1:19" hidden="1" x14ac:dyDescent="0.2">
      <c r="A82" s="58" t="s">
        <v>59</v>
      </c>
      <c r="B82" s="30">
        <v>25260.633333333335</v>
      </c>
      <c r="C82" s="30">
        <v>53003.433333333327</v>
      </c>
      <c r="D82" s="30" t="s">
        <v>40</v>
      </c>
      <c r="E82" s="30">
        <v>1670.9333333333334</v>
      </c>
      <c r="F82" s="30">
        <v>11359.966666666667</v>
      </c>
      <c r="G82" s="30">
        <v>1555.9333333333334</v>
      </c>
      <c r="H82" s="30"/>
      <c r="I82" s="30">
        <v>803.56666666666661</v>
      </c>
      <c r="J82" s="30">
        <v>97.133333333333326</v>
      </c>
      <c r="K82" s="30">
        <v>28646.366666666669</v>
      </c>
      <c r="L82" s="30">
        <v>9672.2000000000007</v>
      </c>
      <c r="M82" s="43">
        <v>-149.43333333333337</v>
      </c>
      <c r="N82" s="29">
        <v>9619.2333333333354</v>
      </c>
      <c r="O82" s="51">
        <f t="shared" si="4"/>
        <v>141539.9666666667</v>
      </c>
      <c r="P82" s="19"/>
      <c r="Q82" s="57"/>
      <c r="R82" s="19"/>
      <c r="S82" s="57"/>
    </row>
    <row r="83" spans="1:19" hidden="1" x14ac:dyDescent="0.2">
      <c r="A83" s="58" t="s">
        <v>60</v>
      </c>
      <c r="B83" s="30">
        <v>25721.766666666666</v>
      </c>
      <c r="C83" s="30">
        <v>53840.966666666667</v>
      </c>
      <c r="D83" s="30" t="s">
        <v>40</v>
      </c>
      <c r="E83" s="30">
        <v>1728.7416666666668</v>
      </c>
      <c r="F83" s="30">
        <v>11544.433333333332</v>
      </c>
      <c r="G83" s="30">
        <v>1515.2416666666666</v>
      </c>
      <c r="H83" s="30"/>
      <c r="I83" s="30">
        <v>722.33333333333326</v>
      </c>
      <c r="J83" s="30">
        <v>97.11666666666666</v>
      </c>
      <c r="K83" s="30">
        <v>29610.433333333331</v>
      </c>
      <c r="L83" s="30">
        <v>9286.2749999999996</v>
      </c>
      <c r="M83" s="43">
        <v>-147.81666666666666</v>
      </c>
      <c r="N83" s="29">
        <v>9243.2666666666664</v>
      </c>
      <c r="O83" s="51">
        <f t="shared" si="4"/>
        <v>143162.75833333333</v>
      </c>
      <c r="P83" s="19"/>
      <c r="Q83" s="57"/>
      <c r="R83" s="19"/>
      <c r="S83" s="57"/>
    </row>
    <row r="84" spans="1:19" hidden="1" x14ac:dyDescent="0.2">
      <c r="A84" s="58" t="s">
        <v>61</v>
      </c>
      <c r="B84" s="30">
        <v>26182.9</v>
      </c>
      <c r="C84" s="30">
        <v>54678.500000000007</v>
      </c>
      <c r="D84" s="30" t="s">
        <v>40</v>
      </c>
      <c r="E84" s="30">
        <v>1786.5500000000002</v>
      </c>
      <c r="F84" s="30">
        <v>11728.900000000001</v>
      </c>
      <c r="G84" s="30">
        <v>1474.55</v>
      </c>
      <c r="H84" s="30"/>
      <c r="I84" s="30">
        <v>641.09999999999991</v>
      </c>
      <c r="J84" s="30">
        <v>97.1</v>
      </c>
      <c r="K84" s="30">
        <v>30574.5</v>
      </c>
      <c r="L84" s="30">
        <v>8900.35</v>
      </c>
      <c r="M84" s="43">
        <v>-146.19999999999999</v>
      </c>
      <c r="N84" s="29">
        <v>8867.2999999999993</v>
      </c>
      <c r="O84" s="51">
        <f t="shared" si="4"/>
        <v>144785.54999999999</v>
      </c>
      <c r="P84" s="19"/>
      <c r="Q84" s="57"/>
      <c r="R84" s="19"/>
      <c r="S84" s="57"/>
    </row>
    <row r="85" spans="1:19" hidden="1" x14ac:dyDescent="0.2">
      <c r="A85" s="58" t="s">
        <v>48</v>
      </c>
      <c r="B85" s="30">
        <v>27356.783333333333</v>
      </c>
      <c r="C85" s="30">
        <v>55286.45</v>
      </c>
      <c r="D85" s="30" t="s">
        <v>40</v>
      </c>
      <c r="E85" s="30">
        <v>1852.8416666666667</v>
      </c>
      <c r="F85" s="30">
        <v>12347.700000000003</v>
      </c>
      <c r="G85" s="30">
        <v>1689.7583333333334</v>
      </c>
      <c r="H85" s="30"/>
      <c r="I85" s="30">
        <v>733.93333333333339</v>
      </c>
      <c r="J85" s="30">
        <v>89.016666666666666</v>
      </c>
      <c r="K85" s="30">
        <v>30813.733333333337</v>
      </c>
      <c r="L85" s="30">
        <v>9525.4750000000004</v>
      </c>
      <c r="M85" s="43">
        <v>-38.066666666666656</v>
      </c>
      <c r="N85" s="29">
        <v>9007.6166666666668</v>
      </c>
      <c r="O85" s="51">
        <f t="shared" si="4"/>
        <v>148665.24166666664</v>
      </c>
      <c r="P85" s="19"/>
      <c r="Q85" s="57"/>
      <c r="R85" s="19"/>
      <c r="S85" s="57"/>
    </row>
    <row r="86" spans="1:19" hidden="1" x14ac:dyDescent="0.2">
      <c r="A86" s="58" t="s">
        <v>62</v>
      </c>
      <c r="B86" s="30">
        <v>28198.82777777778</v>
      </c>
      <c r="C86" s="30">
        <v>56026.244444444441</v>
      </c>
      <c r="D86" s="30" t="s">
        <v>40</v>
      </c>
      <c r="E86" s="30">
        <v>1919.1555555555556</v>
      </c>
      <c r="F86" s="30">
        <v>12785.005555555555</v>
      </c>
      <c r="G86" s="30">
        <v>1904.9666666666667</v>
      </c>
      <c r="H86" s="30"/>
      <c r="I86" s="30">
        <v>802.31666666666661</v>
      </c>
      <c r="J86" s="30">
        <v>80.933333333333337</v>
      </c>
      <c r="K86" s="30">
        <v>31031.894444444442</v>
      </c>
      <c r="L86" s="30">
        <v>10077.377777777778</v>
      </c>
      <c r="M86" s="43">
        <v>50.066666666666691</v>
      </c>
      <c r="N86" s="29">
        <v>9143.0611111111102</v>
      </c>
      <c r="O86" s="51">
        <f t="shared" si="4"/>
        <v>152019.85</v>
      </c>
      <c r="Q86" s="57"/>
      <c r="R86" s="19"/>
      <c r="S86" s="57"/>
    </row>
    <row r="87" spans="1:19" hidden="1" x14ac:dyDescent="0.2">
      <c r="A87" s="58" t="s">
        <v>63</v>
      </c>
      <c r="B87" s="30">
        <v>28874.952777777777</v>
      </c>
      <c r="C87" s="30">
        <v>56831.961111111115</v>
      </c>
      <c r="D87" s="30" t="s">
        <v>40</v>
      </c>
      <c r="E87" s="30">
        <v>1985.4805555555554</v>
      </c>
      <c r="F87" s="30">
        <v>13131.56388888889</v>
      </c>
      <c r="G87" s="30">
        <v>2120.1750000000002</v>
      </c>
      <c r="H87" s="30"/>
      <c r="I87" s="30">
        <v>858.47499999999991</v>
      </c>
      <c r="J87" s="30">
        <v>72.849999999999994</v>
      </c>
      <c r="K87" s="30">
        <v>31239.519444444439</v>
      </c>
      <c r="L87" s="30">
        <v>10592.669444444447</v>
      </c>
      <c r="M87" s="43">
        <v>128.19999999999996</v>
      </c>
      <c r="N87" s="29">
        <v>9276.0694444444453</v>
      </c>
      <c r="O87" s="51">
        <f t="shared" si="4"/>
        <v>155111.91666666669</v>
      </c>
      <c r="P87" s="19"/>
      <c r="Q87" s="57"/>
      <c r="R87" s="19"/>
      <c r="S87" s="57"/>
    </row>
    <row r="88" spans="1:19" hidden="1" x14ac:dyDescent="0.2">
      <c r="A88" s="58" t="s">
        <v>52</v>
      </c>
      <c r="B88" s="30">
        <v>29440.464814814815</v>
      </c>
      <c r="C88" s="30">
        <v>57681.625925925924</v>
      </c>
      <c r="D88" s="30" t="s">
        <v>40</v>
      </c>
      <c r="E88" s="30">
        <v>2051.812962962963</v>
      </c>
      <c r="F88" s="30">
        <v>13417.624074074074</v>
      </c>
      <c r="G88" s="30">
        <v>2335.3833333333332</v>
      </c>
      <c r="H88" s="30"/>
      <c r="I88" s="30">
        <v>906.48333333333335</v>
      </c>
      <c r="J88" s="30">
        <v>64.766666666666666</v>
      </c>
      <c r="K88" s="30">
        <v>31440.120370370372</v>
      </c>
      <c r="L88" s="30">
        <v>11083.553703703703</v>
      </c>
      <c r="M88" s="43">
        <v>199.66666666666671</v>
      </c>
      <c r="N88" s="29">
        <v>9407.4537037037044</v>
      </c>
      <c r="O88" s="51">
        <f t="shared" si="4"/>
        <v>158028.95555555556</v>
      </c>
      <c r="P88" s="19"/>
      <c r="Q88" s="57"/>
      <c r="R88" s="19"/>
      <c r="S88" s="57"/>
    </row>
    <row r="89" spans="1:19" hidden="1" x14ac:dyDescent="0.2">
      <c r="A89" s="58" t="s">
        <v>64</v>
      </c>
      <c r="B89" s="30">
        <v>29932.234876543207</v>
      </c>
      <c r="C89" s="30">
        <v>58560.589506172844</v>
      </c>
      <c r="D89" s="30" t="s">
        <v>40</v>
      </c>
      <c r="E89" s="30">
        <v>2118.1503086419752</v>
      </c>
      <c r="F89" s="30">
        <v>13663.352160493827</v>
      </c>
      <c r="G89" s="30">
        <v>2550.5916666666662</v>
      </c>
      <c r="H89" s="30"/>
      <c r="I89" s="30">
        <v>949.05833333333328</v>
      </c>
      <c r="J89" s="30">
        <v>56.683333333333337</v>
      </c>
      <c r="K89" s="30">
        <v>31636.038580246914</v>
      </c>
      <c r="L89" s="30">
        <v>11558.166358024693</v>
      </c>
      <c r="M89" s="43">
        <v>266.68888888888893</v>
      </c>
      <c r="N89" s="29">
        <v>9537.7552469135808</v>
      </c>
      <c r="O89" s="51">
        <f t="shared" si="4"/>
        <v>160829.30925925926</v>
      </c>
      <c r="P89" s="19"/>
      <c r="Q89" s="57"/>
      <c r="R89" s="19"/>
      <c r="S89" s="57"/>
    </row>
    <row r="90" spans="1:19" hidden="1" x14ac:dyDescent="0.2">
      <c r="A90" s="58" t="s">
        <v>65</v>
      </c>
      <c r="B90" s="30">
        <v>33226.199999999997</v>
      </c>
      <c r="C90" s="30">
        <v>58326.199999999983</v>
      </c>
      <c r="D90" s="30" t="s">
        <v>40</v>
      </c>
      <c r="E90" s="30">
        <v>2184.3000000000002</v>
      </c>
      <c r="F90" s="30">
        <v>15441.699999999999</v>
      </c>
      <c r="G90" s="30">
        <v>2765.8</v>
      </c>
      <c r="H90" s="30"/>
      <c r="I90" s="30">
        <v>1198.0999999999999</v>
      </c>
      <c r="J90" s="30">
        <v>48.6</v>
      </c>
      <c r="K90" s="30">
        <v>32009.899999999998</v>
      </c>
      <c r="L90" s="30">
        <v>12651.099999999999</v>
      </c>
      <c r="M90" s="43">
        <v>502.59999999999997</v>
      </c>
      <c r="N90" s="29">
        <v>9709.1999999999989</v>
      </c>
      <c r="O90" s="51">
        <f t="shared" si="4"/>
        <v>168063.7</v>
      </c>
      <c r="P90" s="19"/>
      <c r="Q90" s="57"/>
      <c r="R90" s="19"/>
      <c r="S90" s="57"/>
    </row>
    <row r="91" spans="1:19" hidden="1" x14ac:dyDescent="0.2">
      <c r="A91" s="58" t="s">
        <v>50</v>
      </c>
      <c r="B91" s="30"/>
      <c r="C91" s="30"/>
      <c r="D91" s="30" t="s">
        <v>40</v>
      </c>
      <c r="E91" s="30"/>
      <c r="F91" s="30"/>
      <c r="G91" s="30"/>
      <c r="H91" s="30"/>
      <c r="I91" s="30"/>
      <c r="J91" s="30"/>
      <c r="K91" s="30"/>
      <c r="L91" s="30"/>
      <c r="M91" s="43"/>
      <c r="N91" s="29"/>
      <c r="O91" s="51"/>
      <c r="P91" s="19"/>
      <c r="Q91" s="57"/>
      <c r="R91" s="19"/>
      <c r="S91" s="57"/>
    </row>
    <row r="92" spans="1:19" hidden="1" x14ac:dyDescent="0.2">
      <c r="A92" s="58"/>
      <c r="B92" s="30">
        <v>31847.100000000002</v>
      </c>
      <c r="C92" s="30">
        <v>59778.116666666661</v>
      </c>
      <c r="D92" s="30" t="s">
        <v>40</v>
      </c>
      <c r="E92" s="30">
        <v>2256.8500000000004</v>
      </c>
      <c r="F92" s="30">
        <v>14870.75</v>
      </c>
      <c r="G92" s="30">
        <v>1572.9666666666667</v>
      </c>
      <c r="H92" s="30"/>
      <c r="I92" s="30">
        <v>1179.8333333333333</v>
      </c>
      <c r="J92" s="30">
        <v>40.5</v>
      </c>
      <c r="K92" s="30">
        <v>32516.000000000004</v>
      </c>
      <c r="L92" s="30">
        <v>12170.466666666667</v>
      </c>
      <c r="M92" s="43">
        <v>488.56666666666672</v>
      </c>
      <c r="N92" s="29">
        <v>9798.5666666666657</v>
      </c>
      <c r="O92" s="51">
        <f t="shared" si="4"/>
        <v>166519.71666666667</v>
      </c>
      <c r="P92" s="19"/>
      <c r="Q92" s="57"/>
      <c r="R92" s="19"/>
      <c r="S92" s="57"/>
    </row>
    <row r="93" spans="1:19" hidden="1" x14ac:dyDescent="0.2">
      <c r="A93" s="58" t="s">
        <v>69</v>
      </c>
      <c r="B93" s="30">
        <v>30468</v>
      </c>
      <c r="C93" s="30">
        <v>61266.833333333328</v>
      </c>
      <c r="D93" s="30" t="s">
        <v>40</v>
      </c>
      <c r="E93" s="30">
        <v>2329.4</v>
      </c>
      <c r="F93" s="30">
        <v>14567.3</v>
      </c>
      <c r="G93" s="30">
        <v>1722.0333333333333</v>
      </c>
      <c r="H93" s="30"/>
      <c r="I93" s="30">
        <v>1161.5666666666666</v>
      </c>
      <c r="J93" s="30">
        <v>32.400000000000006</v>
      </c>
      <c r="K93" s="30">
        <v>33028.5</v>
      </c>
      <c r="L93" s="30">
        <v>11700.433333333334</v>
      </c>
      <c r="M93" s="43">
        <v>474.5333333333333</v>
      </c>
      <c r="N93" s="29">
        <v>9875.9333333333343</v>
      </c>
      <c r="O93" s="51">
        <f t="shared" si="4"/>
        <v>166626.93333333335</v>
      </c>
      <c r="P93" s="19"/>
      <c r="Q93" s="57"/>
      <c r="R93" s="19"/>
      <c r="S93" s="57"/>
    </row>
    <row r="94" spans="1:19" hidden="1" x14ac:dyDescent="0.2">
      <c r="A94" s="58" t="s">
        <v>70</v>
      </c>
      <c r="B94" s="30">
        <v>29088.9</v>
      </c>
      <c r="C94" s="30">
        <v>62755.55</v>
      </c>
      <c r="D94" s="30" t="s">
        <v>40</v>
      </c>
      <c r="E94" s="30">
        <v>2401.9500000000003</v>
      </c>
      <c r="F94" s="30">
        <v>14263.849999999999</v>
      </c>
      <c r="G94" s="30">
        <v>1871.1</v>
      </c>
      <c r="H94" s="30"/>
      <c r="I94" s="30">
        <v>1143.3</v>
      </c>
      <c r="J94" s="30">
        <v>24.300000000000004</v>
      </c>
      <c r="K94" s="30">
        <v>33541</v>
      </c>
      <c r="L94" s="30">
        <v>11230.400000000001</v>
      </c>
      <c r="M94" s="43">
        <v>460.5</v>
      </c>
      <c r="N94" s="29">
        <v>9953.2999999999993</v>
      </c>
      <c r="O94" s="51">
        <f t="shared" si="4"/>
        <v>166734.15</v>
      </c>
      <c r="P94" s="19"/>
      <c r="Q94" s="57"/>
      <c r="R94" s="19"/>
      <c r="S94" s="57"/>
    </row>
    <row r="95" spans="1:19" hidden="1" x14ac:dyDescent="0.2">
      <c r="A95" s="58" t="s">
        <v>51</v>
      </c>
      <c r="B95" s="30">
        <v>27709.799999999996</v>
      </c>
      <c r="C95" s="30">
        <v>64244.266666666663</v>
      </c>
      <c r="D95" s="30" t="s">
        <v>40</v>
      </c>
      <c r="E95" s="30">
        <v>2474.5</v>
      </c>
      <c r="F95" s="30">
        <v>13960.400000000001</v>
      </c>
      <c r="G95" s="30">
        <v>2020.1666666666667</v>
      </c>
      <c r="H95" s="30"/>
      <c r="I95" s="30">
        <v>1125.0333333333333</v>
      </c>
      <c r="J95" s="30">
        <v>16.200000000000003</v>
      </c>
      <c r="K95" s="30">
        <v>34053.5</v>
      </c>
      <c r="L95" s="30">
        <v>10760.366666666667</v>
      </c>
      <c r="M95" s="43">
        <v>446.4666666666667</v>
      </c>
      <c r="N95" s="29">
        <v>10030.666666666668</v>
      </c>
      <c r="O95" s="51">
        <f t="shared" si="4"/>
        <v>166841.36666666664</v>
      </c>
      <c r="P95" s="19"/>
      <c r="Q95" s="57"/>
      <c r="R95" s="19"/>
      <c r="S95" s="57"/>
    </row>
    <row r="96" spans="1:19" hidden="1" x14ac:dyDescent="0.2">
      <c r="A96" s="58" t="s">
        <v>71</v>
      </c>
      <c r="B96" s="30">
        <v>27709.8</v>
      </c>
      <c r="C96" s="30">
        <v>64244.3</v>
      </c>
      <c r="D96" s="30" t="s">
        <v>40</v>
      </c>
      <c r="E96" s="30">
        <v>2474.5</v>
      </c>
      <c r="F96" s="30">
        <v>13960.4</v>
      </c>
      <c r="G96" s="30">
        <v>2020.2</v>
      </c>
      <c r="H96" s="30"/>
      <c r="I96" s="30">
        <v>1125</v>
      </c>
      <c r="J96" s="30">
        <v>16.2</v>
      </c>
      <c r="K96" s="30">
        <v>34053.5</v>
      </c>
      <c r="L96" s="30">
        <v>10760.4</v>
      </c>
      <c r="M96" s="64">
        <v>446.5</v>
      </c>
      <c r="N96" s="29">
        <v>10030.700000000001</v>
      </c>
      <c r="O96" s="51">
        <v>166841.4</v>
      </c>
      <c r="P96" s="19"/>
      <c r="Q96" s="57"/>
      <c r="R96" s="19"/>
      <c r="S96" s="57"/>
    </row>
    <row r="97" spans="1:19" hidden="1" x14ac:dyDescent="0.2">
      <c r="A97" s="58" t="s">
        <v>72</v>
      </c>
      <c r="B97" s="30">
        <v>26330.7</v>
      </c>
      <c r="C97" s="30">
        <v>65732.983333333323</v>
      </c>
      <c r="D97" s="30" t="s">
        <v>40</v>
      </c>
      <c r="E97" s="30">
        <v>2547.0500000000002</v>
      </c>
      <c r="F97" s="30">
        <v>13656.95</v>
      </c>
      <c r="G97" s="30">
        <v>2169.2333333333336</v>
      </c>
      <c r="H97" s="30"/>
      <c r="I97" s="30">
        <v>1106.7666666666664</v>
      </c>
      <c r="J97" s="30">
        <v>8.1000000000000014</v>
      </c>
      <c r="K97" s="30">
        <v>34566</v>
      </c>
      <c r="L97" s="30">
        <v>10290.333333333332</v>
      </c>
      <c r="M97" s="43">
        <v>432.43333333333339</v>
      </c>
      <c r="N97" s="29">
        <v>10108.033333333333</v>
      </c>
      <c r="O97" s="51">
        <f t="shared" ref="O97:O104" si="5">SUM(B97:N97)</f>
        <v>166948.58333333331</v>
      </c>
      <c r="P97" s="19"/>
      <c r="Q97" s="57"/>
      <c r="R97" s="19"/>
      <c r="S97" s="57"/>
    </row>
    <row r="98" spans="1:19" hidden="1" x14ac:dyDescent="0.2">
      <c r="A98" s="58" t="s">
        <v>48</v>
      </c>
      <c r="B98" s="30">
        <v>24951.600000000002</v>
      </c>
      <c r="C98" s="30">
        <v>67255.699999999983</v>
      </c>
      <c r="D98" s="30" t="s">
        <v>40</v>
      </c>
      <c r="E98" s="30">
        <v>2619.6</v>
      </c>
      <c r="F98" s="30">
        <v>13284.5</v>
      </c>
      <c r="G98" s="30">
        <v>2170.5</v>
      </c>
      <c r="H98" s="30"/>
      <c r="I98" s="30">
        <v>1088.5</v>
      </c>
      <c r="J98" s="30" t="s">
        <v>40</v>
      </c>
      <c r="K98" s="30">
        <v>35141.4</v>
      </c>
      <c r="L98" s="30">
        <v>9768.7000000000007</v>
      </c>
      <c r="M98" s="43">
        <v>418.4</v>
      </c>
      <c r="N98" s="29">
        <v>10195.6</v>
      </c>
      <c r="O98" s="51">
        <f t="shared" si="5"/>
        <v>166894.5</v>
      </c>
      <c r="P98" s="19"/>
      <c r="Q98" s="57"/>
      <c r="R98" s="19"/>
      <c r="S98" s="57"/>
    </row>
    <row r="99" spans="1:19" hidden="1" x14ac:dyDescent="0.2">
      <c r="A99" s="58" t="s">
        <v>73</v>
      </c>
      <c r="B99" s="30">
        <v>24882.400000000001</v>
      </c>
      <c r="C99" s="30">
        <v>68289.366666666654</v>
      </c>
      <c r="D99" s="30" t="s">
        <v>40</v>
      </c>
      <c r="E99" s="30">
        <v>2488.0333333333333</v>
      </c>
      <c r="F99" s="30">
        <v>13664.349999999999</v>
      </c>
      <c r="G99" s="30">
        <v>2169.3666666666668</v>
      </c>
      <c r="H99" s="30"/>
      <c r="I99" s="30">
        <v>926.6</v>
      </c>
      <c r="J99" s="30" t="s">
        <v>40</v>
      </c>
      <c r="K99" s="30">
        <v>35814.449999999997</v>
      </c>
      <c r="L99" s="30">
        <v>10678.016666666666</v>
      </c>
      <c r="M99" s="43">
        <v>336.66666666666663</v>
      </c>
      <c r="N99" s="29">
        <v>10049.283333333333</v>
      </c>
      <c r="O99" s="51">
        <f t="shared" si="5"/>
        <v>169298.5333333333</v>
      </c>
      <c r="P99" s="19"/>
      <c r="Q99" s="57"/>
      <c r="R99" s="19"/>
      <c r="S99" s="57"/>
    </row>
    <row r="100" spans="1:19" x14ac:dyDescent="0.2">
      <c r="A100" s="58" t="s">
        <v>74</v>
      </c>
      <c r="B100" s="30">
        <v>24810.944444444445</v>
      </c>
      <c r="C100" s="30">
        <v>69325.683333333334</v>
      </c>
      <c r="D100" s="30" t="s">
        <v>40</v>
      </c>
      <c r="E100" s="30">
        <v>2362.85</v>
      </c>
      <c r="F100" s="30">
        <v>14057.844444444445</v>
      </c>
      <c r="G100" s="30">
        <v>2168.2333333333336</v>
      </c>
      <c r="H100" s="30"/>
      <c r="I100" s="30">
        <v>769.87777777777785</v>
      </c>
      <c r="J100" s="30" t="s">
        <v>40</v>
      </c>
      <c r="K100" s="30">
        <v>36494.894444444442</v>
      </c>
      <c r="L100" s="30">
        <v>11579.655555555557</v>
      </c>
      <c r="M100" s="43">
        <v>256.52777777777777</v>
      </c>
      <c r="N100" s="29">
        <v>9931.4055555555551</v>
      </c>
      <c r="O100" s="51">
        <f t="shared" si="5"/>
        <v>171757.91666666672</v>
      </c>
      <c r="P100" s="19"/>
      <c r="Q100" s="57"/>
      <c r="R100" s="19"/>
      <c r="S100" s="57"/>
    </row>
    <row r="101" spans="1:19" x14ac:dyDescent="0.2">
      <c r="A101" s="58" t="s">
        <v>52</v>
      </c>
      <c r="B101" s="30">
        <v>24738.361111111109</v>
      </c>
      <c r="C101" s="30">
        <v>70363.324999999997</v>
      </c>
      <c r="D101" s="30" t="s">
        <v>40</v>
      </c>
      <c r="E101" s="30">
        <v>2240.8583333333336</v>
      </c>
      <c r="F101" s="30">
        <v>14458.161111111111</v>
      </c>
      <c r="G101" s="30">
        <v>2167.1000000000004</v>
      </c>
      <c r="H101" s="30"/>
      <c r="I101" s="30">
        <v>615.74444444444453</v>
      </c>
      <c r="J101" s="30" t="s">
        <v>40</v>
      </c>
      <c r="K101" s="30">
        <v>37179.036111111105</v>
      </c>
      <c r="L101" s="30">
        <v>12477.455555555554</v>
      </c>
      <c r="M101" s="43">
        <v>177.18611111111107</v>
      </c>
      <c r="N101" s="29">
        <v>9827.7472222222204</v>
      </c>
      <c r="O101" s="51">
        <f t="shared" si="5"/>
        <v>174244.97499999998</v>
      </c>
      <c r="P101" s="19"/>
      <c r="Q101" s="57"/>
      <c r="R101" s="19"/>
      <c r="S101" s="57"/>
    </row>
    <row r="102" spans="1:19" x14ac:dyDescent="0.2">
      <c r="A102" s="58" t="s">
        <v>64</v>
      </c>
      <c r="B102" s="30">
        <v>24665.025925925926</v>
      </c>
      <c r="C102" s="30">
        <v>71401.850000000006</v>
      </c>
      <c r="D102" s="30" t="s">
        <v>40</v>
      </c>
      <c r="E102" s="30">
        <v>2120.9944444444441</v>
      </c>
      <c r="F102" s="30">
        <v>14863.025925925927</v>
      </c>
      <c r="G102" s="30">
        <v>2165.9666666666667</v>
      </c>
      <c r="H102" s="30"/>
      <c r="I102" s="30">
        <v>463.33703703703708</v>
      </c>
      <c r="J102" s="30" t="s">
        <v>40</v>
      </c>
      <c r="K102" s="30">
        <v>37865.642592592587</v>
      </c>
      <c r="L102" s="30">
        <v>13372.696296296293</v>
      </c>
      <c r="M102" s="43">
        <v>98.375925925925898</v>
      </c>
      <c r="N102" s="29">
        <v>9733.5685185185193</v>
      </c>
      <c r="O102" s="51">
        <f t="shared" si="5"/>
        <v>176750.48333333334</v>
      </c>
      <c r="P102" s="19"/>
      <c r="Q102" s="57"/>
      <c r="R102" s="19"/>
      <c r="S102" s="57"/>
    </row>
    <row r="103" spans="1:19" x14ac:dyDescent="0.2">
      <c r="A103" s="58" t="s">
        <v>65</v>
      </c>
      <c r="B103" s="30">
        <v>24591.189506172843</v>
      </c>
      <c r="C103" s="30">
        <v>72440.963888888888</v>
      </c>
      <c r="D103" s="30" t="s">
        <v>40</v>
      </c>
      <c r="E103" s="30">
        <v>2002.5490740740738</v>
      </c>
      <c r="F103" s="30">
        <v>15270.922839506173</v>
      </c>
      <c r="G103" s="30">
        <v>2164.8333333333335</v>
      </c>
      <c r="H103" s="30"/>
      <c r="I103" s="30">
        <v>312.08024691358025</v>
      </c>
      <c r="J103" s="30" t="s">
        <v>40</v>
      </c>
      <c r="K103" s="30">
        <v>38553.892283950612</v>
      </c>
      <c r="L103" s="30">
        <v>14266.230864197531</v>
      </c>
      <c r="M103" s="43">
        <v>19.920061728395062</v>
      </c>
      <c r="N103" s="54">
        <v>9645.7095679012345</v>
      </c>
      <c r="O103" s="51">
        <f t="shared" si="5"/>
        <v>179268.29166666669</v>
      </c>
      <c r="P103" s="19"/>
      <c r="Q103" s="57"/>
      <c r="R103" s="19"/>
      <c r="S103" s="57"/>
    </row>
    <row r="104" spans="1:19" x14ac:dyDescent="0.2">
      <c r="A104" s="58" t="s">
        <v>50</v>
      </c>
      <c r="B104" s="30">
        <v>24536.400000000001</v>
      </c>
      <c r="C104" s="30">
        <v>73457.7</v>
      </c>
      <c r="D104" s="30" t="s">
        <v>40</v>
      </c>
      <c r="E104" s="30">
        <v>1830.2</v>
      </c>
      <c r="F104" s="30">
        <v>15563.599999999999</v>
      </c>
      <c r="G104" s="30">
        <v>2163.6999999999998</v>
      </c>
      <c r="H104" s="30"/>
      <c r="I104" s="30">
        <v>117.1</v>
      </c>
      <c r="J104" s="30" t="s">
        <v>40</v>
      </c>
      <c r="K104" s="30">
        <v>39179.700000000004</v>
      </c>
      <c r="L104" s="30">
        <v>15224.599999999999</v>
      </c>
      <c r="M104" s="43">
        <v>-72</v>
      </c>
      <c r="N104" s="54">
        <v>9317.7000000000007</v>
      </c>
      <c r="O104" s="51">
        <f t="shared" si="5"/>
        <v>181318.7</v>
      </c>
      <c r="P104" s="19"/>
      <c r="Q104" s="57"/>
      <c r="R104" s="19"/>
      <c r="S104" s="57"/>
    </row>
    <row r="105" spans="1:19" x14ac:dyDescent="0.2">
      <c r="A105" s="58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N105" s="29"/>
      <c r="P105" s="19"/>
      <c r="Q105" s="57"/>
      <c r="R105" s="19"/>
      <c r="S105" s="57"/>
    </row>
    <row r="106" spans="1:19" x14ac:dyDescent="0.2">
      <c r="A106" s="58" t="s">
        <v>75</v>
      </c>
      <c r="B106" s="30">
        <v>34239.5</v>
      </c>
      <c r="C106" s="30">
        <v>66659.249999999985</v>
      </c>
      <c r="D106" s="30" t="s">
        <v>40</v>
      </c>
      <c r="E106" s="30">
        <v>2082.7833333333333</v>
      </c>
      <c r="F106" s="30">
        <v>15364.266666666665</v>
      </c>
      <c r="G106" s="30">
        <v>2116.1333333333332</v>
      </c>
      <c r="H106" s="30"/>
      <c r="I106" s="30">
        <v>268.95</v>
      </c>
      <c r="J106" s="30" t="s">
        <v>40</v>
      </c>
      <c r="K106" s="30">
        <v>40556.583333333336</v>
      </c>
      <c r="L106" s="30">
        <v>15062.099999999999</v>
      </c>
      <c r="M106" s="43">
        <v>-60.483333333333334</v>
      </c>
      <c r="N106" s="54">
        <v>10602.55</v>
      </c>
      <c r="O106" s="51">
        <f t="shared" ref="O106:O111" si="6">SUM(B106:N106)</f>
        <v>186891.6333333333</v>
      </c>
      <c r="P106" s="19"/>
      <c r="Q106" s="57"/>
      <c r="R106" s="19"/>
      <c r="S106" s="57"/>
    </row>
    <row r="107" spans="1:19" x14ac:dyDescent="0.2">
      <c r="A107" s="58" t="s">
        <v>58</v>
      </c>
      <c r="B107" s="30">
        <v>43942.6</v>
      </c>
      <c r="C107" s="30">
        <v>59860.799999999996</v>
      </c>
      <c r="D107" s="30" t="s">
        <v>40</v>
      </c>
      <c r="E107" s="30">
        <v>2335.3666666666668</v>
      </c>
      <c r="F107" s="30">
        <v>15164.933333333332</v>
      </c>
      <c r="G107" s="30">
        <v>2068.5666666666666</v>
      </c>
      <c r="H107" s="30"/>
      <c r="I107" s="30">
        <v>420.79999999999995</v>
      </c>
      <c r="J107" s="30" t="s">
        <v>40</v>
      </c>
      <c r="K107" s="30">
        <v>41933.466666666674</v>
      </c>
      <c r="L107" s="30">
        <v>14899.599999999999</v>
      </c>
      <c r="M107" s="43">
        <v>-48.966666666666676</v>
      </c>
      <c r="N107" s="54">
        <v>11887.399999999998</v>
      </c>
      <c r="O107" s="51">
        <f t="shared" si="6"/>
        <v>192464.56666666665</v>
      </c>
      <c r="P107" s="19"/>
      <c r="Q107" s="57"/>
      <c r="R107" s="19"/>
      <c r="S107" s="57"/>
    </row>
    <row r="108" spans="1:19" x14ac:dyDescent="0.2">
      <c r="A108" s="58" t="s">
        <v>59</v>
      </c>
      <c r="B108" s="30">
        <v>53645.700000000004</v>
      </c>
      <c r="C108" s="30">
        <v>53062.35</v>
      </c>
      <c r="D108" s="30" t="s">
        <v>40</v>
      </c>
      <c r="E108" s="30">
        <v>2587.9500000000003</v>
      </c>
      <c r="F108" s="30">
        <v>14965.599999999999</v>
      </c>
      <c r="G108" s="30">
        <v>2021</v>
      </c>
      <c r="H108" s="30"/>
      <c r="I108" s="30">
        <v>572.65</v>
      </c>
      <c r="J108" s="30" t="s">
        <v>40</v>
      </c>
      <c r="K108" s="30">
        <v>43310.350000000006</v>
      </c>
      <c r="L108" s="30">
        <v>14737.099999999999</v>
      </c>
      <c r="M108" s="43">
        <v>-37.450000000000003</v>
      </c>
      <c r="N108" s="54">
        <v>13172.25</v>
      </c>
      <c r="O108" s="51">
        <f t="shared" si="6"/>
        <v>198037.5</v>
      </c>
      <c r="P108" s="19"/>
      <c r="Q108" s="57"/>
      <c r="R108" s="19"/>
      <c r="S108" s="57"/>
    </row>
    <row r="109" spans="1:19" x14ac:dyDescent="0.2">
      <c r="A109" s="58" t="s">
        <v>60</v>
      </c>
      <c r="B109" s="30">
        <v>63348.799999999996</v>
      </c>
      <c r="C109" s="30">
        <v>46263.899999999994</v>
      </c>
      <c r="D109" s="30" t="s">
        <v>40</v>
      </c>
      <c r="E109" s="30">
        <v>2840.5333333333333</v>
      </c>
      <c r="F109" s="30">
        <v>14766.266666666668</v>
      </c>
      <c r="G109" s="30">
        <v>1973.4333333333334</v>
      </c>
      <c r="H109" s="30"/>
      <c r="I109" s="30">
        <v>724.5</v>
      </c>
      <c r="J109" s="30" t="s">
        <v>40</v>
      </c>
      <c r="K109" s="30">
        <v>44687.233333333337</v>
      </c>
      <c r="L109" s="30">
        <v>14574.599999999999</v>
      </c>
      <c r="M109" s="43">
        <v>-25.933333333333341</v>
      </c>
      <c r="N109" s="54">
        <v>14457.099999999999</v>
      </c>
      <c r="O109" s="51">
        <f t="shared" si="6"/>
        <v>203610.43333333335</v>
      </c>
      <c r="P109" s="19"/>
      <c r="Q109" s="57"/>
      <c r="R109" s="19"/>
      <c r="S109" s="57"/>
    </row>
    <row r="110" spans="1:19" x14ac:dyDescent="0.2">
      <c r="A110" s="58" t="s">
        <v>61</v>
      </c>
      <c r="B110" s="30">
        <v>73051.899999999994</v>
      </c>
      <c r="C110" s="30">
        <v>39465.450000000004</v>
      </c>
      <c r="D110" s="30" t="s">
        <v>40</v>
      </c>
      <c r="E110" s="30">
        <v>3093.1166666666663</v>
      </c>
      <c r="F110" s="30">
        <v>14566.933333333331</v>
      </c>
      <c r="G110" s="30">
        <v>1925.8666666666666</v>
      </c>
      <c r="H110" s="30"/>
      <c r="I110" s="30">
        <v>876.35000000000014</v>
      </c>
      <c r="J110" s="30" t="s">
        <v>40</v>
      </c>
      <c r="K110" s="30">
        <v>46064.116666666669</v>
      </c>
      <c r="L110" s="30">
        <v>14412.099999999999</v>
      </c>
      <c r="M110" s="43">
        <v>-14.416666666666675</v>
      </c>
      <c r="N110" s="54">
        <v>15741.949999999999</v>
      </c>
      <c r="O110" s="51">
        <f t="shared" si="6"/>
        <v>209183.3666666667</v>
      </c>
      <c r="Q110" s="57"/>
      <c r="R110" s="19"/>
      <c r="S110" s="57"/>
    </row>
    <row r="111" spans="1:19" x14ac:dyDescent="0.2">
      <c r="A111" s="58" t="s">
        <v>48</v>
      </c>
      <c r="B111" s="30">
        <v>82755</v>
      </c>
      <c r="C111" s="30">
        <v>32667.000000000007</v>
      </c>
      <c r="D111" s="30" t="s">
        <v>40</v>
      </c>
      <c r="E111" s="30">
        <v>3345.7</v>
      </c>
      <c r="F111" s="30">
        <v>14367.599999999999</v>
      </c>
      <c r="G111" s="30">
        <v>1878.3</v>
      </c>
      <c r="H111" s="30"/>
      <c r="I111" s="30">
        <v>1028.2</v>
      </c>
      <c r="J111" s="30" t="s">
        <v>40</v>
      </c>
      <c r="K111" s="30">
        <v>47441</v>
      </c>
      <c r="L111" s="30">
        <v>14249.6</v>
      </c>
      <c r="M111" s="43">
        <v>-2.9000000000000044</v>
      </c>
      <c r="N111" s="54">
        <v>17026.8</v>
      </c>
      <c r="O111" s="51">
        <f t="shared" si="6"/>
        <v>214756.3</v>
      </c>
      <c r="P111" s="19"/>
      <c r="Q111" s="57"/>
      <c r="R111" s="19"/>
      <c r="S111" s="57"/>
    </row>
    <row r="112" spans="1:19" x14ac:dyDescent="0.2">
      <c r="A112" s="58" t="s">
        <v>62</v>
      </c>
      <c r="B112" s="30">
        <v>76700.666666666672</v>
      </c>
      <c r="C112" s="30">
        <v>33406.416666666672</v>
      </c>
      <c r="D112" s="30" t="s">
        <v>40</v>
      </c>
      <c r="E112" s="30">
        <v>3265.4666666666667</v>
      </c>
      <c r="F112" s="30">
        <v>14406.099999999999</v>
      </c>
      <c r="G112" s="30">
        <v>1869.5</v>
      </c>
      <c r="H112" s="30"/>
      <c r="I112" s="30">
        <v>951.2</v>
      </c>
      <c r="J112" s="30" t="s">
        <v>40</v>
      </c>
      <c r="K112" s="30">
        <v>46480.616666666676</v>
      </c>
      <c r="L112" s="30">
        <v>15505.116666666667</v>
      </c>
      <c r="M112" s="43">
        <v>-109.63333333333334</v>
      </c>
      <c r="N112" s="54">
        <v>16493.650000000023</v>
      </c>
      <c r="O112" s="51">
        <v>208969.10000000003</v>
      </c>
      <c r="Q112" s="57"/>
      <c r="R112" s="19"/>
      <c r="S112" s="57"/>
    </row>
    <row r="113" spans="1:19" x14ac:dyDescent="0.2">
      <c r="A113" s="58" t="s">
        <v>63</v>
      </c>
      <c r="B113" s="30">
        <v>70646.333333333328</v>
      </c>
      <c r="C113" s="30">
        <v>34145.833333333336</v>
      </c>
      <c r="D113" s="30" t="s">
        <v>40</v>
      </c>
      <c r="E113" s="30">
        <v>3185.2333333333336</v>
      </c>
      <c r="F113" s="30">
        <v>14444.599999999999</v>
      </c>
      <c r="G113" s="30">
        <v>1860.6999999999998</v>
      </c>
      <c r="H113" s="30"/>
      <c r="I113" s="30">
        <v>1009.3000000000001</v>
      </c>
      <c r="J113" s="30" t="s">
        <v>40</v>
      </c>
      <c r="K113" s="30">
        <v>45520.233333333337</v>
      </c>
      <c r="L113" s="30">
        <v>16760.633333333335</v>
      </c>
      <c r="M113" s="43">
        <v>-216.36666666666667</v>
      </c>
      <c r="N113" s="54">
        <v>15825.399999999994</v>
      </c>
      <c r="O113" s="51">
        <v>203181.9</v>
      </c>
      <c r="Q113" s="57"/>
      <c r="R113" s="19"/>
      <c r="S113" s="57"/>
    </row>
    <row r="114" spans="1:19" x14ac:dyDescent="0.2">
      <c r="A114" s="58" t="s">
        <v>52</v>
      </c>
      <c r="B114" s="30">
        <v>64592</v>
      </c>
      <c r="C114" s="30">
        <v>34885.25</v>
      </c>
      <c r="D114" s="30" t="s">
        <v>40</v>
      </c>
      <c r="E114" s="30">
        <v>3105</v>
      </c>
      <c r="F114" s="30">
        <v>14483.1</v>
      </c>
      <c r="G114" s="30">
        <v>1851.9</v>
      </c>
      <c r="H114" s="30"/>
      <c r="I114" s="30">
        <v>1067.4000000000001</v>
      </c>
      <c r="J114" s="30" t="s">
        <v>40</v>
      </c>
      <c r="K114" s="30">
        <v>44559.85</v>
      </c>
      <c r="L114" s="30">
        <v>18016.150000000001</v>
      </c>
      <c r="M114" s="43">
        <v>-323.10000000000002</v>
      </c>
      <c r="N114" s="54">
        <v>15157.149999999994</v>
      </c>
      <c r="O114" s="51">
        <v>197394.69999999998</v>
      </c>
      <c r="Q114" s="57"/>
      <c r="R114" s="19"/>
      <c r="S114" s="57"/>
    </row>
    <row r="115" spans="1:19" x14ac:dyDescent="0.2">
      <c r="A115" s="58" t="s">
        <v>64</v>
      </c>
      <c r="B115" s="30">
        <v>66688.366666666669</v>
      </c>
      <c r="C115" s="30">
        <v>35626.6</v>
      </c>
      <c r="D115" s="30" t="s">
        <v>40</v>
      </c>
      <c r="E115" s="30">
        <v>3096.0333333333338</v>
      </c>
      <c r="F115" s="30">
        <v>14084.633333333335</v>
      </c>
      <c r="G115" s="30">
        <v>1757.8333333333333</v>
      </c>
      <c r="H115" s="30"/>
      <c r="I115" s="30">
        <v>1045.1333333333334</v>
      </c>
      <c r="J115" s="30" t="s">
        <v>40</v>
      </c>
      <c r="K115" s="30">
        <v>44687.866666666683</v>
      </c>
      <c r="L115" s="30">
        <v>18090.533333333336</v>
      </c>
      <c r="M115" s="43">
        <v>-216.39999999999998</v>
      </c>
      <c r="N115" s="54">
        <v>16702.200000000041</v>
      </c>
      <c r="O115" s="51">
        <v>201562.80000000005</v>
      </c>
      <c r="Q115" s="57"/>
      <c r="R115" s="19"/>
      <c r="S115" s="57"/>
    </row>
    <row r="116" spans="1:19" x14ac:dyDescent="0.2">
      <c r="A116" s="58" t="s">
        <v>65</v>
      </c>
      <c r="B116" s="30">
        <v>68677.46666666666</v>
      </c>
      <c r="C116" s="30">
        <v>36212.172222222216</v>
      </c>
      <c r="D116" s="30" t="s">
        <v>40</v>
      </c>
      <c r="E116" s="30">
        <v>3087.0666666666666</v>
      </c>
      <c r="F116" s="30">
        <v>13921.9</v>
      </c>
      <c r="G116" s="30">
        <v>1663.7666666666667</v>
      </c>
      <c r="H116" s="30"/>
      <c r="I116" s="30">
        <v>1037.7111111111112</v>
      </c>
      <c r="J116" s="30" t="s">
        <v>40</v>
      </c>
      <c r="K116" s="30">
        <v>44796.461111111115</v>
      </c>
      <c r="L116" s="30">
        <v>18874.094444444443</v>
      </c>
      <c r="M116" s="43">
        <v>-180.81111111111113</v>
      </c>
      <c r="N116" s="54">
        <v>17358.783333333355</v>
      </c>
      <c r="O116" s="51">
        <v>205448.61111111109</v>
      </c>
      <c r="Q116" s="57"/>
      <c r="R116" s="19"/>
      <c r="S116" s="57"/>
    </row>
    <row r="117" spans="1:19" x14ac:dyDescent="0.2">
      <c r="A117" s="58" t="s">
        <v>50</v>
      </c>
      <c r="B117" s="30">
        <v>70881.099999999991</v>
      </c>
      <c r="C117" s="30">
        <v>37109.299999999996</v>
      </c>
      <c r="D117" s="30" t="s">
        <v>40</v>
      </c>
      <c r="E117" s="30">
        <v>3078.1</v>
      </c>
      <c r="F117" s="30">
        <v>13287.7</v>
      </c>
      <c r="G117" s="30">
        <v>1569.6999999999998</v>
      </c>
      <c r="H117" s="30"/>
      <c r="I117" s="30">
        <v>1000.6</v>
      </c>
      <c r="J117" s="30" t="s">
        <v>40</v>
      </c>
      <c r="K117" s="30">
        <v>44943.900000000023</v>
      </c>
      <c r="L117" s="30">
        <v>18239.300000000003</v>
      </c>
      <c r="M117" s="43">
        <v>-3</v>
      </c>
      <c r="N117" s="54">
        <v>19792.299999999988</v>
      </c>
      <c r="O117" s="51">
        <v>209899</v>
      </c>
      <c r="Q117" s="57"/>
      <c r="R117" s="19"/>
      <c r="S117" s="57"/>
    </row>
    <row r="118" spans="1:19" x14ac:dyDescent="0.2">
      <c r="A118" s="58"/>
      <c r="B118" s="30"/>
      <c r="C118" s="30"/>
      <c r="D118" s="30" t="s">
        <v>40</v>
      </c>
      <c r="E118" s="30"/>
      <c r="F118" s="30"/>
      <c r="G118" s="30"/>
      <c r="H118" s="30"/>
      <c r="I118" s="30"/>
      <c r="J118" s="30"/>
      <c r="K118" s="30"/>
      <c r="L118" s="30"/>
      <c r="M118" s="43"/>
      <c r="N118" s="54"/>
      <c r="O118" s="51"/>
      <c r="Q118" s="57"/>
      <c r="R118" s="19"/>
      <c r="S118" s="57"/>
    </row>
    <row r="119" spans="1:19" x14ac:dyDescent="0.2">
      <c r="A119" s="58" t="s">
        <v>76</v>
      </c>
      <c r="B119" s="30">
        <v>74414.633333333331</v>
      </c>
      <c r="C119" s="30">
        <v>38840.166666666657</v>
      </c>
      <c r="D119" s="30" t="s">
        <v>40</v>
      </c>
      <c r="E119" s="30">
        <v>2690.8999999999996</v>
      </c>
      <c r="F119" s="30">
        <v>12960.666666666666</v>
      </c>
      <c r="G119" s="30">
        <v>1732.8333333333335</v>
      </c>
      <c r="H119" s="30"/>
      <c r="I119" s="30">
        <v>975.76666666666665</v>
      </c>
      <c r="J119" s="30" t="s">
        <v>40</v>
      </c>
      <c r="K119" s="30">
        <v>47381.7</v>
      </c>
      <c r="L119" s="30">
        <v>16238.6</v>
      </c>
      <c r="M119" s="43">
        <v>-197.33333333333331</v>
      </c>
      <c r="N119" s="54">
        <v>20059.200000000041</v>
      </c>
      <c r="O119" s="51">
        <f t="shared" ref="O119:O124" si="7">SUM(B119:N119)</f>
        <v>215097.13333333333</v>
      </c>
      <c r="P119" s="53"/>
      <c r="Q119" s="57"/>
      <c r="R119" s="19"/>
      <c r="S119" s="57"/>
    </row>
    <row r="120" spans="1:19" x14ac:dyDescent="0.2">
      <c r="A120" s="58" t="s">
        <v>77</v>
      </c>
      <c r="B120" s="30">
        <v>77948.166666666672</v>
      </c>
      <c r="C120" s="30">
        <v>40571.033333333333</v>
      </c>
      <c r="D120" s="30" t="s">
        <v>40</v>
      </c>
      <c r="E120" s="30">
        <v>2303.6999999999998</v>
      </c>
      <c r="F120" s="30">
        <v>12633.633333333333</v>
      </c>
      <c r="G120" s="30">
        <v>1895.9666666666667</v>
      </c>
      <c r="H120" s="30"/>
      <c r="I120" s="30">
        <v>950.93333333333339</v>
      </c>
      <c r="J120" s="30" t="s">
        <v>40</v>
      </c>
      <c r="K120" s="30">
        <v>49819.499999999993</v>
      </c>
      <c r="L120" s="30">
        <v>14237.900000000001</v>
      </c>
      <c r="M120" s="43">
        <v>-391.66666666666663</v>
      </c>
      <c r="N120" s="54">
        <v>20326.099999999977</v>
      </c>
      <c r="O120" s="51">
        <f t="shared" si="7"/>
        <v>220295.26666666666</v>
      </c>
      <c r="P120" s="53"/>
      <c r="Q120" s="57"/>
      <c r="R120" s="19"/>
      <c r="S120" s="57"/>
    </row>
    <row r="121" spans="1:19" x14ac:dyDescent="0.2">
      <c r="A121" s="58" t="s">
        <v>78</v>
      </c>
      <c r="B121" s="30">
        <v>81481.7</v>
      </c>
      <c r="C121" s="30">
        <v>42301.899999999987</v>
      </c>
      <c r="D121" s="30" t="s">
        <v>40</v>
      </c>
      <c r="E121" s="30">
        <v>1916.5</v>
      </c>
      <c r="F121" s="30">
        <v>12306.6</v>
      </c>
      <c r="G121" s="30">
        <v>2059.1</v>
      </c>
      <c r="H121" s="30"/>
      <c r="I121" s="30">
        <v>926.1</v>
      </c>
      <c r="J121" s="30" t="s">
        <v>40</v>
      </c>
      <c r="K121" s="30">
        <v>52257.3</v>
      </c>
      <c r="L121" s="30">
        <v>12237.2</v>
      </c>
      <c r="M121" s="43">
        <v>-586</v>
      </c>
      <c r="N121" s="54">
        <v>20592.999999999971</v>
      </c>
      <c r="O121" s="51">
        <f t="shared" si="7"/>
        <v>225493.4</v>
      </c>
      <c r="P121" s="53"/>
      <c r="Q121" s="57"/>
      <c r="R121" s="19"/>
      <c r="S121" s="57"/>
    </row>
    <row r="122" spans="1:19" x14ac:dyDescent="0.2">
      <c r="A122" s="58" t="s">
        <v>60</v>
      </c>
      <c r="B122" s="30">
        <v>95579.1</v>
      </c>
      <c r="C122" s="30">
        <v>43000</v>
      </c>
      <c r="D122" s="30" t="s">
        <v>40</v>
      </c>
      <c r="E122" s="30">
        <v>2113</v>
      </c>
      <c r="F122" s="30">
        <v>13849.1</v>
      </c>
      <c r="G122" s="30">
        <v>2184.1</v>
      </c>
      <c r="H122" s="30"/>
      <c r="I122" s="30">
        <v>8125.5</v>
      </c>
      <c r="J122" s="30" t="s">
        <v>40</v>
      </c>
      <c r="K122" s="30">
        <v>53668</v>
      </c>
      <c r="L122" s="30">
        <v>12103.8</v>
      </c>
      <c r="M122" s="43">
        <v>-574.6</v>
      </c>
      <c r="N122" s="54">
        <v>24433.3</v>
      </c>
      <c r="O122" s="51">
        <f t="shared" si="7"/>
        <v>254481.3</v>
      </c>
      <c r="P122" s="53"/>
      <c r="Q122" s="57"/>
      <c r="R122" s="19"/>
      <c r="S122" s="57"/>
    </row>
    <row r="123" spans="1:19" x14ac:dyDescent="0.2">
      <c r="A123" s="58" t="s">
        <v>79</v>
      </c>
      <c r="B123" s="30">
        <v>109676.4</v>
      </c>
      <c r="C123" s="30">
        <v>43698.2</v>
      </c>
      <c r="D123" s="30" t="s">
        <v>40</v>
      </c>
      <c r="E123" s="30">
        <v>2309.5</v>
      </c>
      <c r="F123" s="30">
        <v>15391.6</v>
      </c>
      <c r="G123" s="30">
        <v>2309</v>
      </c>
      <c r="H123" s="30"/>
      <c r="I123" s="30">
        <v>15324.9</v>
      </c>
      <c r="J123" s="30" t="s">
        <v>40</v>
      </c>
      <c r="K123" s="30">
        <v>55078.7</v>
      </c>
      <c r="L123" s="30">
        <v>11970.4</v>
      </c>
      <c r="M123" s="43">
        <v>-563.20000000000005</v>
      </c>
      <c r="N123" s="54">
        <v>28273.8</v>
      </c>
      <c r="O123" s="51">
        <f t="shared" si="7"/>
        <v>283469.3</v>
      </c>
      <c r="P123" s="53"/>
      <c r="Q123" s="57"/>
      <c r="R123" s="19"/>
      <c r="S123" s="57"/>
    </row>
    <row r="124" spans="1:19" x14ac:dyDescent="0.2">
      <c r="A124" s="58" t="s">
        <v>55</v>
      </c>
      <c r="B124" s="30">
        <v>123773.8</v>
      </c>
      <c r="C124" s="30">
        <v>44396.3</v>
      </c>
      <c r="D124" s="30" t="s">
        <v>40</v>
      </c>
      <c r="E124" s="30">
        <v>2506</v>
      </c>
      <c r="F124" s="30">
        <v>16934.099999999999</v>
      </c>
      <c r="G124" s="30">
        <v>2434</v>
      </c>
      <c r="H124" s="30"/>
      <c r="I124" s="30">
        <v>22524.3</v>
      </c>
      <c r="J124" s="30" t="s">
        <v>40</v>
      </c>
      <c r="K124" s="30">
        <v>56489.4</v>
      </c>
      <c r="L124" s="30">
        <v>11837</v>
      </c>
      <c r="M124" s="43">
        <v>-551.79999999999995</v>
      </c>
      <c r="N124" s="54">
        <v>32114.1</v>
      </c>
      <c r="O124" s="51">
        <f t="shared" si="7"/>
        <v>312457.2</v>
      </c>
      <c r="P124" s="53"/>
      <c r="Q124" s="57"/>
      <c r="R124" s="19"/>
      <c r="S124" s="57"/>
    </row>
    <row r="125" spans="1:19" x14ac:dyDescent="0.2">
      <c r="A125" s="58" t="s">
        <v>80</v>
      </c>
      <c r="B125" s="30">
        <v>123773.8</v>
      </c>
      <c r="C125" s="30">
        <v>44396.3</v>
      </c>
      <c r="D125" s="30" t="s">
        <v>40</v>
      </c>
      <c r="E125" s="30">
        <v>2506</v>
      </c>
      <c r="F125" s="30">
        <v>16934.099999999999</v>
      </c>
      <c r="G125" s="30">
        <v>2434</v>
      </c>
      <c r="H125" s="30"/>
      <c r="I125" s="30">
        <v>22524.3</v>
      </c>
      <c r="J125" s="30"/>
      <c r="K125" s="30">
        <v>56489.4</v>
      </c>
      <c r="L125" s="30">
        <v>11837</v>
      </c>
      <c r="M125" s="43">
        <v>-551.79999999999995</v>
      </c>
      <c r="N125" s="54">
        <v>32114.1</v>
      </c>
      <c r="O125" s="51">
        <f>SUM(B125:N125)</f>
        <v>312457.2</v>
      </c>
      <c r="P125" s="53"/>
      <c r="Q125" s="57"/>
      <c r="R125" s="19"/>
      <c r="S125" s="57"/>
    </row>
    <row r="126" spans="1:19" x14ac:dyDescent="0.2">
      <c r="A126" s="58" t="s">
        <v>81</v>
      </c>
      <c r="B126" s="30">
        <v>123773.8</v>
      </c>
      <c r="C126" s="30">
        <v>44396.3</v>
      </c>
      <c r="D126" s="30" t="s">
        <v>40</v>
      </c>
      <c r="E126" s="30">
        <v>2506</v>
      </c>
      <c r="F126" s="30">
        <v>16934.099999999999</v>
      </c>
      <c r="G126" s="30">
        <v>2434</v>
      </c>
      <c r="H126" s="30"/>
      <c r="I126" s="30">
        <v>22524.3</v>
      </c>
      <c r="J126" s="30"/>
      <c r="K126" s="30">
        <v>56489.4</v>
      </c>
      <c r="L126" s="30">
        <v>11837</v>
      </c>
      <c r="M126" s="66">
        <v>-551.79999999999995</v>
      </c>
      <c r="N126" s="30">
        <v>32114.1</v>
      </c>
      <c r="O126" s="66">
        <f t="shared" ref="O126" si="8">SUM(B126:N126)</f>
        <v>312457.2</v>
      </c>
      <c r="P126" s="53"/>
      <c r="Q126" s="57"/>
      <c r="R126" s="19"/>
      <c r="S126" s="57"/>
    </row>
    <row r="127" spans="1:19" x14ac:dyDescent="0.2">
      <c r="A127" s="58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43"/>
      <c r="N127" s="67"/>
      <c r="O127" s="51"/>
      <c r="P127" s="53"/>
      <c r="Q127" s="57"/>
      <c r="R127" s="19"/>
      <c r="S127" s="57"/>
    </row>
    <row r="128" spans="1:19" x14ac:dyDescent="0.2">
      <c r="A128" s="68"/>
      <c r="B128" s="69"/>
      <c r="C128" s="69"/>
      <c r="D128" s="69"/>
      <c r="E128" s="69"/>
      <c r="F128" s="69"/>
      <c r="G128" s="69"/>
      <c r="H128" s="69"/>
      <c r="I128" s="69"/>
      <c r="J128" s="69"/>
      <c r="K128" s="70"/>
      <c r="L128" s="71"/>
      <c r="M128" s="72"/>
      <c r="N128" s="70"/>
      <c r="O128" s="73"/>
      <c r="Q128" s="19"/>
    </row>
    <row r="129" spans="1:15" x14ac:dyDescent="0.2">
      <c r="A129" s="74" t="s">
        <v>82</v>
      </c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75"/>
    </row>
    <row r="130" spans="1:15" ht="0.75" customHeight="1" x14ac:dyDescent="0.2">
      <c r="A130" s="32" t="s">
        <v>82</v>
      </c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7"/>
    </row>
    <row r="132" spans="1:15" x14ac:dyDescent="0.2">
      <c r="M132" s="78"/>
      <c r="O132" s="79"/>
    </row>
    <row r="133" spans="1:15" x14ac:dyDescent="0.2">
      <c r="M133" s="78"/>
      <c r="O133" s="79"/>
    </row>
  </sheetData>
  <mergeCells count="3">
    <mergeCell ref="B2:N2"/>
    <mergeCell ref="B3:N3"/>
    <mergeCell ref="B130:O130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colBreaks count="1" manualBreakCount="1">
    <brk id="15" max="12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II_4_2 Liabilities Microfinance</vt:lpstr>
      <vt:lpstr>'II_4_2 Liabilities Microfinance'!Print_Area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Eliane NKENGURUTSE</dc:creator>
  <cp:lastModifiedBy>Eliane NKENGURUTSE</cp:lastModifiedBy>
  <dcterms:created xsi:type="dcterms:W3CDTF">2017-11-30T06:38:37Z</dcterms:created>
  <dcterms:modified xsi:type="dcterms:W3CDTF">2017-11-30T06:49:12Z</dcterms:modified>
</cp:coreProperties>
</file>