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5_2 Liabilities MS" sheetId="1" r:id="rId1"/>
  </sheets>
  <definedNames>
    <definedName name="_xlnm.Print_Area" localSheetId="0">'II_5_2 Liabilities MS'!$A$1:$O$176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1" i="1" l="1"/>
  <c r="F171" i="1"/>
  <c r="H171" i="1" s="1"/>
  <c r="O171" i="1" s="1"/>
  <c r="D171" i="1"/>
  <c r="N170" i="1"/>
  <c r="F170" i="1"/>
  <c r="H170" i="1" s="1"/>
  <c r="O170" i="1" s="1"/>
  <c r="D170" i="1"/>
  <c r="N169" i="1"/>
  <c r="D169" i="1"/>
  <c r="F169" i="1" s="1"/>
  <c r="H169" i="1" s="1"/>
  <c r="O169" i="1" s="1"/>
  <c r="N168" i="1"/>
  <c r="D168" i="1"/>
  <c r="F168" i="1" s="1"/>
  <c r="H168" i="1" s="1"/>
  <c r="O168" i="1" s="1"/>
  <c r="N167" i="1"/>
  <c r="D167" i="1"/>
  <c r="F167" i="1" s="1"/>
  <c r="H167" i="1" s="1"/>
  <c r="O167" i="1" s="1"/>
  <c r="N166" i="1"/>
  <c r="D166" i="1"/>
  <c r="F166" i="1" s="1"/>
  <c r="H166" i="1" s="1"/>
  <c r="O166" i="1" s="1"/>
  <c r="N165" i="1"/>
  <c r="D165" i="1"/>
  <c r="F165" i="1" s="1"/>
  <c r="H165" i="1" s="1"/>
  <c r="O165" i="1" s="1"/>
  <c r="N164" i="1"/>
  <c r="F164" i="1"/>
  <c r="H164" i="1" s="1"/>
  <c r="O164" i="1" s="1"/>
  <c r="D164" i="1"/>
  <c r="N156" i="1"/>
  <c r="F156" i="1"/>
  <c r="H156" i="1" s="1"/>
  <c r="O156" i="1" s="1"/>
  <c r="D156" i="1"/>
  <c r="N155" i="1"/>
  <c r="F155" i="1"/>
  <c r="H155" i="1" s="1"/>
  <c r="O155" i="1" s="1"/>
  <c r="D155" i="1"/>
  <c r="N154" i="1"/>
  <c r="D154" i="1"/>
  <c r="F154" i="1" s="1"/>
  <c r="H154" i="1" s="1"/>
  <c r="O154" i="1" s="1"/>
  <c r="N153" i="1"/>
  <c r="D153" i="1"/>
  <c r="F153" i="1" s="1"/>
  <c r="H153" i="1" s="1"/>
  <c r="O153" i="1" s="1"/>
  <c r="N152" i="1"/>
  <c r="D152" i="1"/>
  <c r="F152" i="1" s="1"/>
  <c r="H152" i="1" s="1"/>
  <c r="O152" i="1" s="1"/>
  <c r="N151" i="1"/>
  <c r="D151" i="1"/>
  <c r="F151" i="1" s="1"/>
  <c r="H151" i="1" s="1"/>
  <c r="O151" i="1" s="1"/>
  <c r="N149" i="1"/>
  <c r="D149" i="1"/>
  <c r="F149" i="1" s="1"/>
  <c r="H149" i="1" s="1"/>
  <c r="O149" i="1" s="1"/>
  <c r="N148" i="1"/>
  <c r="F148" i="1"/>
  <c r="H148" i="1" s="1"/>
  <c r="O148" i="1" s="1"/>
  <c r="D148" i="1"/>
  <c r="N147" i="1"/>
  <c r="F147" i="1"/>
  <c r="H147" i="1" s="1"/>
  <c r="O147" i="1" s="1"/>
  <c r="D147" i="1"/>
  <c r="N146" i="1"/>
  <c r="F146" i="1"/>
  <c r="H146" i="1" s="1"/>
  <c r="O146" i="1" s="1"/>
  <c r="D146" i="1"/>
  <c r="N145" i="1"/>
  <c r="D145" i="1"/>
  <c r="F145" i="1" s="1"/>
  <c r="H145" i="1" s="1"/>
  <c r="O145" i="1" s="1"/>
  <c r="N144" i="1"/>
  <c r="D144" i="1"/>
  <c r="F144" i="1" s="1"/>
  <c r="H144" i="1" s="1"/>
  <c r="O144" i="1" s="1"/>
  <c r="N143" i="1"/>
  <c r="D143" i="1"/>
  <c r="F143" i="1" s="1"/>
  <c r="H143" i="1" s="1"/>
  <c r="O143" i="1" s="1"/>
  <c r="N142" i="1"/>
  <c r="D142" i="1"/>
  <c r="F142" i="1" s="1"/>
  <c r="H142" i="1" s="1"/>
  <c r="O142" i="1" s="1"/>
  <c r="N141" i="1"/>
  <c r="D141" i="1"/>
  <c r="F141" i="1" s="1"/>
  <c r="H141" i="1" s="1"/>
  <c r="O141" i="1" s="1"/>
  <c r="N140" i="1"/>
  <c r="F140" i="1"/>
  <c r="H140" i="1" s="1"/>
  <c r="O140" i="1" s="1"/>
  <c r="D140" i="1"/>
  <c r="N139" i="1"/>
  <c r="F139" i="1"/>
  <c r="H139" i="1" s="1"/>
  <c r="O139" i="1" s="1"/>
  <c r="D139" i="1"/>
  <c r="N138" i="1"/>
  <c r="F138" i="1"/>
  <c r="H138" i="1" s="1"/>
  <c r="O138" i="1" s="1"/>
  <c r="D138" i="1"/>
  <c r="N136" i="1"/>
  <c r="D136" i="1"/>
  <c r="F136" i="1" s="1"/>
  <c r="H136" i="1" s="1"/>
  <c r="O136" i="1" s="1"/>
  <c r="N135" i="1"/>
  <c r="D135" i="1"/>
  <c r="F135" i="1" s="1"/>
  <c r="H135" i="1" s="1"/>
  <c r="O135" i="1" s="1"/>
  <c r="N134" i="1"/>
  <c r="D134" i="1"/>
  <c r="F134" i="1" s="1"/>
  <c r="H134" i="1" s="1"/>
  <c r="O134" i="1" s="1"/>
  <c r="N133" i="1"/>
  <c r="D133" i="1"/>
  <c r="F133" i="1" s="1"/>
  <c r="H133" i="1" s="1"/>
  <c r="O133" i="1" s="1"/>
  <c r="N132" i="1"/>
  <c r="D132" i="1"/>
  <c r="F132" i="1" s="1"/>
  <c r="H132" i="1" s="1"/>
  <c r="O132" i="1" s="1"/>
  <c r="N131" i="1"/>
  <c r="F131" i="1"/>
  <c r="H131" i="1" s="1"/>
  <c r="O131" i="1" s="1"/>
  <c r="D131" i="1"/>
  <c r="N130" i="1"/>
  <c r="F130" i="1"/>
  <c r="H130" i="1" s="1"/>
  <c r="O130" i="1" s="1"/>
  <c r="D130" i="1"/>
  <c r="N129" i="1"/>
  <c r="F129" i="1"/>
  <c r="H129" i="1" s="1"/>
  <c r="O129" i="1" s="1"/>
  <c r="D129" i="1"/>
  <c r="N128" i="1"/>
  <c r="D128" i="1"/>
  <c r="F128" i="1" s="1"/>
  <c r="H128" i="1" s="1"/>
  <c r="O128" i="1" s="1"/>
  <c r="N127" i="1"/>
  <c r="D127" i="1"/>
  <c r="F127" i="1" s="1"/>
  <c r="H127" i="1" s="1"/>
  <c r="O127" i="1" s="1"/>
  <c r="N126" i="1"/>
  <c r="D126" i="1"/>
  <c r="F126" i="1" s="1"/>
  <c r="H126" i="1" s="1"/>
  <c r="O126" i="1" s="1"/>
  <c r="N125" i="1"/>
  <c r="D125" i="1"/>
  <c r="F125" i="1" s="1"/>
  <c r="H125" i="1" s="1"/>
  <c r="O125" i="1" s="1"/>
  <c r="N123" i="1"/>
  <c r="D123" i="1"/>
  <c r="F123" i="1" s="1"/>
  <c r="H123" i="1" s="1"/>
  <c r="O123" i="1" s="1"/>
  <c r="N122" i="1"/>
  <c r="F122" i="1"/>
  <c r="H122" i="1" s="1"/>
  <c r="O122" i="1" s="1"/>
  <c r="D122" i="1"/>
  <c r="N121" i="1"/>
  <c r="F121" i="1"/>
  <c r="H121" i="1" s="1"/>
  <c r="O121" i="1" s="1"/>
  <c r="D121" i="1"/>
  <c r="N120" i="1"/>
  <c r="F120" i="1"/>
  <c r="H120" i="1" s="1"/>
  <c r="O120" i="1" s="1"/>
  <c r="D120" i="1"/>
  <c r="N119" i="1"/>
  <c r="D119" i="1"/>
  <c r="F119" i="1" s="1"/>
  <c r="H119" i="1" s="1"/>
  <c r="O119" i="1" s="1"/>
  <c r="N118" i="1"/>
  <c r="D118" i="1"/>
  <c r="F118" i="1" s="1"/>
  <c r="H118" i="1" s="1"/>
  <c r="O118" i="1" s="1"/>
  <c r="N117" i="1"/>
  <c r="D117" i="1"/>
  <c r="F117" i="1" s="1"/>
  <c r="H117" i="1" s="1"/>
  <c r="O117" i="1" s="1"/>
  <c r="N116" i="1"/>
  <c r="D116" i="1"/>
  <c r="F116" i="1" s="1"/>
  <c r="H116" i="1" s="1"/>
  <c r="O116" i="1" s="1"/>
  <c r="N115" i="1"/>
  <c r="D115" i="1"/>
  <c r="F115" i="1" s="1"/>
  <c r="H115" i="1" s="1"/>
  <c r="O115" i="1" s="1"/>
  <c r="N114" i="1"/>
  <c r="F114" i="1"/>
  <c r="H114" i="1" s="1"/>
  <c r="O114" i="1" s="1"/>
  <c r="D114" i="1"/>
  <c r="N113" i="1"/>
  <c r="F113" i="1"/>
  <c r="H113" i="1" s="1"/>
  <c r="O113" i="1" s="1"/>
  <c r="D113" i="1"/>
  <c r="N112" i="1"/>
  <c r="F112" i="1"/>
  <c r="H112" i="1" s="1"/>
  <c r="O112" i="1" s="1"/>
  <c r="D112" i="1"/>
  <c r="N110" i="1"/>
  <c r="D110" i="1"/>
  <c r="F110" i="1" s="1"/>
  <c r="H110" i="1" s="1"/>
  <c r="O110" i="1" s="1"/>
  <c r="N109" i="1"/>
  <c r="D109" i="1"/>
  <c r="F109" i="1" s="1"/>
  <c r="H109" i="1" s="1"/>
  <c r="O109" i="1" s="1"/>
  <c r="N108" i="1"/>
  <c r="D108" i="1"/>
  <c r="F108" i="1" s="1"/>
  <c r="H108" i="1" s="1"/>
  <c r="O108" i="1" s="1"/>
  <c r="N107" i="1"/>
  <c r="D107" i="1"/>
  <c r="F107" i="1" s="1"/>
  <c r="H107" i="1" s="1"/>
  <c r="O107" i="1" s="1"/>
  <c r="N106" i="1"/>
  <c r="D106" i="1"/>
  <c r="F106" i="1" s="1"/>
  <c r="H106" i="1" s="1"/>
  <c r="O106" i="1" s="1"/>
  <c r="N105" i="1"/>
  <c r="F105" i="1"/>
  <c r="H105" i="1" s="1"/>
  <c r="O105" i="1" s="1"/>
  <c r="D105" i="1"/>
  <c r="N104" i="1"/>
  <c r="F104" i="1"/>
  <c r="H104" i="1" s="1"/>
  <c r="O104" i="1" s="1"/>
  <c r="D104" i="1"/>
  <c r="N103" i="1"/>
  <c r="F103" i="1"/>
  <c r="H103" i="1" s="1"/>
  <c r="O103" i="1" s="1"/>
  <c r="D103" i="1"/>
  <c r="N102" i="1"/>
  <c r="D102" i="1"/>
  <c r="F102" i="1" s="1"/>
  <c r="H102" i="1" s="1"/>
  <c r="O102" i="1" s="1"/>
  <c r="N101" i="1"/>
  <c r="D101" i="1"/>
  <c r="F101" i="1" s="1"/>
  <c r="H101" i="1" s="1"/>
  <c r="O101" i="1" s="1"/>
  <c r="N100" i="1"/>
  <c r="D100" i="1"/>
  <c r="F100" i="1" s="1"/>
  <c r="H100" i="1" s="1"/>
  <c r="O100" i="1" s="1"/>
  <c r="N99" i="1"/>
  <c r="D99" i="1"/>
  <c r="F99" i="1" s="1"/>
  <c r="H99" i="1" s="1"/>
  <c r="O99" i="1" s="1"/>
  <c r="N97" i="1"/>
  <c r="D97" i="1"/>
  <c r="F97" i="1" s="1"/>
  <c r="H97" i="1" s="1"/>
  <c r="O97" i="1" s="1"/>
  <c r="N96" i="1"/>
  <c r="F96" i="1"/>
  <c r="H96" i="1" s="1"/>
  <c r="O96" i="1" s="1"/>
  <c r="D96" i="1"/>
  <c r="N95" i="1"/>
  <c r="F95" i="1"/>
  <c r="H95" i="1" s="1"/>
  <c r="O95" i="1" s="1"/>
  <c r="D95" i="1"/>
  <c r="N94" i="1"/>
  <c r="F94" i="1"/>
  <c r="H94" i="1" s="1"/>
  <c r="O94" i="1" s="1"/>
  <c r="D94" i="1"/>
  <c r="N93" i="1"/>
  <c r="D93" i="1"/>
  <c r="F93" i="1" s="1"/>
  <c r="H93" i="1" s="1"/>
  <c r="O93" i="1" s="1"/>
  <c r="N92" i="1"/>
  <c r="D92" i="1"/>
  <c r="F92" i="1" s="1"/>
  <c r="H92" i="1" s="1"/>
  <c r="O92" i="1" s="1"/>
  <c r="N91" i="1"/>
  <c r="D91" i="1"/>
  <c r="F91" i="1" s="1"/>
  <c r="H91" i="1" s="1"/>
  <c r="O91" i="1" s="1"/>
  <c r="N90" i="1"/>
  <c r="D90" i="1"/>
  <c r="F90" i="1" s="1"/>
  <c r="H90" i="1" s="1"/>
  <c r="O90" i="1" s="1"/>
  <c r="N89" i="1"/>
  <c r="D89" i="1"/>
  <c r="F89" i="1" s="1"/>
  <c r="H89" i="1" s="1"/>
  <c r="O89" i="1" s="1"/>
  <c r="N88" i="1"/>
  <c r="F88" i="1"/>
  <c r="H88" i="1" s="1"/>
  <c r="O88" i="1" s="1"/>
  <c r="D88" i="1"/>
  <c r="N87" i="1"/>
  <c r="F87" i="1"/>
  <c r="H87" i="1" s="1"/>
  <c r="O87" i="1" s="1"/>
  <c r="D87" i="1"/>
  <c r="N86" i="1"/>
  <c r="F86" i="1"/>
  <c r="H86" i="1" s="1"/>
  <c r="O86" i="1" s="1"/>
  <c r="D86" i="1"/>
  <c r="N84" i="1"/>
  <c r="D84" i="1"/>
  <c r="F84" i="1" s="1"/>
  <c r="H84" i="1" s="1"/>
  <c r="O84" i="1" s="1"/>
  <c r="N83" i="1"/>
  <c r="D83" i="1"/>
  <c r="F83" i="1" s="1"/>
  <c r="H83" i="1" s="1"/>
  <c r="O83" i="1" s="1"/>
  <c r="N82" i="1"/>
  <c r="D82" i="1"/>
  <c r="F82" i="1" s="1"/>
  <c r="H82" i="1" s="1"/>
  <c r="O82" i="1" s="1"/>
  <c r="N81" i="1"/>
  <c r="D81" i="1"/>
  <c r="F81" i="1" s="1"/>
  <c r="H81" i="1" s="1"/>
  <c r="O81" i="1" s="1"/>
  <c r="N80" i="1"/>
  <c r="D80" i="1"/>
  <c r="F80" i="1" s="1"/>
  <c r="H80" i="1" s="1"/>
  <c r="O80" i="1" s="1"/>
  <c r="N79" i="1"/>
  <c r="F79" i="1"/>
  <c r="H79" i="1" s="1"/>
  <c r="O79" i="1" s="1"/>
  <c r="D79" i="1"/>
  <c r="N78" i="1"/>
  <c r="F78" i="1"/>
  <c r="H78" i="1" s="1"/>
  <c r="O78" i="1" s="1"/>
  <c r="D78" i="1"/>
  <c r="N77" i="1"/>
  <c r="F77" i="1"/>
  <c r="H77" i="1" s="1"/>
  <c r="O77" i="1" s="1"/>
  <c r="D77" i="1"/>
  <c r="N76" i="1"/>
  <c r="D76" i="1"/>
  <c r="F76" i="1" s="1"/>
  <c r="H76" i="1" s="1"/>
  <c r="O76" i="1" s="1"/>
  <c r="N75" i="1"/>
  <c r="D75" i="1"/>
  <c r="F75" i="1" s="1"/>
  <c r="H75" i="1" s="1"/>
  <c r="O75" i="1" s="1"/>
  <c r="N74" i="1"/>
  <c r="D74" i="1"/>
  <c r="F74" i="1" s="1"/>
  <c r="H74" i="1" s="1"/>
  <c r="O74" i="1" s="1"/>
  <c r="N73" i="1"/>
  <c r="D73" i="1"/>
  <c r="F73" i="1" s="1"/>
  <c r="H73" i="1" s="1"/>
  <c r="O73" i="1" s="1"/>
  <c r="N71" i="1"/>
  <c r="D71" i="1"/>
  <c r="F71" i="1" s="1"/>
  <c r="H71" i="1" s="1"/>
  <c r="O71" i="1" s="1"/>
  <c r="N70" i="1"/>
  <c r="F70" i="1"/>
  <c r="H70" i="1" s="1"/>
  <c r="O70" i="1" s="1"/>
  <c r="D70" i="1"/>
  <c r="N69" i="1"/>
  <c r="F69" i="1"/>
  <c r="H69" i="1" s="1"/>
  <c r="O69" i="1" s="1"/>
  <c r="D69" i="1"/>
  <c r="N68" i="1"/>
  <c r="F68" i="1"/>
  <c r="H68" i="1" s="1"/>
  <c r="O68" i="1" s="1"/>
  <c r="D68" i="1"/>
  <c r="N67" i="1"/>
  <c r="D67" i="1"/>
  <c r="F67" i="1" s="1"/>
  <c r="H67" i="1" s="1"/>
  <c r="O67" i="1" s="1"/>
  <c r="N66" i="1"/>
  <c r="D66" i="1"/>
  <c r="F66" i="1" s="1"/>
  <c r="H66" i="1" s="1"/>
  <c r="O66" i="1" s="1"/>
  <c r="N65" i="1"/>
  <c r="D65" i="1"/>
  <c r="F65" i="1" s="1"/>
  <c r="H65" i="1" s="1"/>
  <c r="O65" i="1" s="1"/>
  <c r="N64" i="1"/>
  <c r="D64" i="1"/>
  <c r="F64" i="1" s="1"/>
  <c r="H64" i="1" s="1"/>
  <c r="O64" i="1" s="1"/>
  <c r="N63" i="1"/>
  <c r="D63" i="1"/>
  <c r="F63" i="1" s="1"/>
  <c r="H63" i="1" s="1"/>
  <c r="O63" i="1" s="1"/>
  <c r="N62" i="1"/>
  <c r="F62" i="1"/>
  <c r="H62" i="1" s="1"/>
  <c r="O62" i="1" s="1"/>
  <c r="D62" i="1"/>
  <c r="N61" i="1"/>
  <c r="F61" i="1"/>
  <c r="H61" i="1" s="1"/>
  <c r="O61" i="1" s="1"/>
  <c r="D61" i="1"/>
  <c r="N60" i="1"/>
  <c r="F60" i="1"/>
  <c r="H60" i="1" s="1"/>
  <c r="O60" i="1" s="1"/>
  <c r="D60" i="1"/>
  <c r="N58" i="1"/>
  <c r="D58" i="1"/>
  <c r="F58" i="1" s="1"/>
  <c r="H58" i="1" s="1"/>
  <c r="O58" i="1" s="1"/>
  <c r="N57" i="1"/>
  <c r="D57" i="1"/>
  <c r="F57" i="1" s="1"/>
  <c r="H57" i="1" s="1"/>
  <c r="O57" i="1" s="1"/>
  <c r="N56" i="1"/>
  <c r="D56" i="1"/>
  <c r="F56" i="1" s="1"/>
  <c r="H56" i="1" s="1"/>
  <c r="O56" i="1" s="1"/>
  <c r="N55" i="1"/>
  <c r="D55" i="1"/>
  <c r="F55" i="1" s="1"/>
  <c r="H55" i="1" s="1"/>
  <c r="O55" i="1" s="1"/>
  <c r="N54" i="1"/>
  <c r="D54" i="1"/>
  <c r="F54" i="1" s="1"/>
  <c r="H54" i="1" s="1"/>
  <c r="O54" i="1" s="1"/>
  <c r="N53" i="1"/>
  <c r="F53" i="1"/>
  <c r="H53" i="1" s="1"/>
  <c r="O53" i="1" s="1"/>
  <c r="D53" i="1"/>
  <c r="N52" i="1"/>
  <c r="F52" i="1"/>
  <c r="H52" i="1" s="1"/>
  <c r="O52" i="1" s="1"/>
  <c r="D52" i="1"/>
  <c r="N51" i="1"/>
  <c r="F51" i="1"/>
  <c r="H51" i="1" s="1"/>
  <c r="O51" i="1" s="1"/>
  <c r="D51" i="1"/>
  <c r="N50" i="1"/>
  <c r="D50" i="1"/>
  <c r="F50" i="1" s="1"/>
  <c r="H50" i="1" s="1"/>
  <c r="O50" i="1" s="1"/>
  <c r="N49" i="1"/>
  <c r="D49" i="1"/>
  <c r="F49" i="1" s="1"/>
  <c r="H49" i="1" s="1"/>
  <c r="O49" i="1" s="1"/>
  <c r="N48" i="1"/>
  <c r="D48" i="1"/>
  <c r="F48" i="1" s="1"/>
  <c r="H48" i="1" s="1"/>
  <c r="O48" i="1" s="1"/>
  <c r="N47" i="1"/>
  <c r="D47" i="1"/>
  <c r="F47" i="1" s="1"/>
  <c r="H47" i="1" s="1"/>
  <c r="O47" i="1" s="1"/>
  <c r="O40" i="1"/>
  <c r="N40" i="1"/>
  <c r="O39" i="1"/>
  <c r="N39" i="1"/>
  <c r="N37" i="1"/>
  <c r="O37" i="1" s="1"/>
  <c r="N36" i="1"/>
  <c r="O36" i="1" s="1"/>
  <c r="O35" i="1"/>
  <c r="N35" i="1"/>
  <c r="O34" i="1"/>
  <c r="N34" i="1"/>
  <c r="N32" i="1"/>
  <c r="O32" i="1" s="1"/>
  <c r="N31" i="1"/>
  <c r="O31" i="1" s="1"/>
  <c r="O30" i="1"/>
  <c r="N30" i="1"/>
  <c r="O29" i="1"/>
  <c r="N29" i="1"/>
  <c r="N26" i="1"/>
  <c r="D26" i="1"/>
  <c r="F26" i="1" s="1"/>
  <c r="H26" i="1" s="1"/>
  <c r="O26" i="1" s="1"/>
  <c r="N25" i="1"/>
  <c r="D25" i="1"/>
  <c r="F25" i="1" s="1"/>
  <c r="H25" i="1" s="1"/>
  <c r="O25" i="1" s="1"/>
  <c r="N24" i="1"/>
  <c r="D24" i="1"/>
  <c r="F24" i="1" s="1"/>
  <c r="H24" i="1" s="1"/>
  <c r="O24" i="1" s="1"/>
  <c r="N23" i="1"/>
  <c r="D23" i="1"/>
  <c r="F23" i="1" s="1"/>
  <c r="H23" i="1" s="1"/>
  <c r="O23" i="1" s="1"/>
  <c r="N22" i="1"/>
  <c r="D22" i="1"/>
  <c r="F22" i="1" s="1"/>
  <c r="H22" i="1" s="1"/>
  <c r="O22" i="1" s="1"/>
  <c r="N21" i="1"/>
  <c r="F21" i="1"/>
  <c r="H21" i="1" s="1"/>
  <c r="O21" i="1" s="1"/>
  <c r="D21" i="1"/>
  <c r="N20" i="1"/>
  <c r="F20" i="1"/>
  <c r="H20" i="1" s="1"/>
  <c r="O20" i="1" s="1"/>
  <c r="D20" i="1"/>
  <c r="N19" i="1"/>
  <c r="F19" i="1"/>
  <c r="H19" i="1" s="1"/>
  <c r="O19" i="1" s="1"/>
  <c r="D19" i="1"/>
</calcChain>
</file>

<file path=xl/sharedStrings.xml><?xml version="1.0" encoding="utf-8"?>
<sst xmlns="http://schemas.openxmlformats.org/spreadsheetml/2006/main" count="267" uniqueCount="98">
  <si>
    <t xml:space="preserve"> </t>
  </si>
  <si>
    <t>PASSIF</t>
  </si>
  <si>
    <t>MONETARY SURVEY</t>
  </si>
  <si>
    <t>II.5.2</t>
  </si>
  <si>
    <t>( In million of BIF)</t>
  </si>
  <si>
    <t xml:space="preserve">                   Description</t>
  </si>
  <si>
    <t>Broad money M3</t>
  </si>
  <si>
    <t>Other iterms net</t>
  </si>
  <si>
    <t>TOTAL</t>
  </si>
  <si>
    <t>LIABILITIES</t>
  </si>
  <si>
    <t>Broad money M2</t>
  </si>
  <si>
    <t>Foreign</t>
  </si>
  <si>
    <t>Total</t>
  </si>
  <si>
    <t>currency</t>
  </si>
  <si>
    <t>Norrow money</t>
  </si>
  <si>
    <t>Quasi</t>
  </si>
  <si>
    <t xml:space="preserve">    Total</t>
  </si>
  <si>
    <t>deposits</t>
  </si>
  <si>
    <t xml:space="preserve">  Import</t>
  </si>
  <si>
    <t>Share and</t>
  </si>
  <si>
    <t xml:space="preserve">Net </t>
  </si>
  <si>
    <t xml:space="preserve"> Solde des</t>
  </si>
  <si>
    <t xml:space="preserve"> money</t>
  </si>
  <si>
    <t>of residents</t>
  </si>
  <si>
    <t xml:space="preserve"> deposits</t>
  </si>
  <si>
    <t xml:space="preserve"> other equity</t>
  </si>
  <si>
    <t>intra-Other</t>
  </si>
  <si>
    <t xml:space="preserve"> créances &amp;</t>
  </si>
  <si>
    <t>various</t>
  </si>
  <si>
    <t>Depository</t>
  </si>
  <si>
    <t xml:space="preserve">     engagements </t>
  </si>
  <si>
    <t>Period</t>
  </si>
  <si>
    <t xml:space="preserve"> Currency in</t>
  </si>
  <si>
    <t xml:space="preserve">    Demand</t>
  </si>
  <si>
    <t xml:space="preserve">  Total</t>
  </si>
  <si>
    <t>Time  and</t>
  </si>
  <si>
    <t>Corporations</t>
  </si>
  <si>
    <t xml:space="preserve">      des </t>
  </si>
  <si>
    <t>circulation</t>
  </si>
  <si>
    <t xml:space="preserve">   deposits</t>
  </si>
  <si>
    <t>saving</t>
  </si>
  <si>
    <t>balances</t>
  </si>
  <si>
    <t>établissements</t>
  </si>
  <si>
    <t>out of</t>
  </si>
  <si>
    <t>financiers</t>
  </si>
  <si>
    <t>banks</t>
  </si>
  <si>
    <t xml:space="preserve">2008 </t>
  </si>
  <si>
    <t>-</t>
  </si>
  <si>
    <t xml:space="preserve">2009 </t>
  </si>
  <si>
    <t>2010</t>
  </si>
  <si>
    <t>2011</t>
  </si>
  <si>
    <t>2012</t>
  </si>
  <si>
    <t>2013</t>
  </si>
  <si>
    <t>2014</t>
  </si>
  <si>
    <t>2015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</si>
  <si>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</si>
  <si>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</si>
  <si>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</si>
  <si>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</si>
  <si>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</si>
  <si>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</si>
  <si>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</si>
  <si>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</si>
  <si>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</si>
  <si>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</si>
  <si>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t xml:space="preserve">    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</si>
  <si>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</si>
  <si>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</si>
  <si>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</si>
  <si>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</si>
  <si>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</si>
  <si>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</si>
  <si>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</si>
  <si>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</si>
  <si>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</si>
  <si>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</si>
  <si>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</si>
  <si>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</si>
  <si>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</si>
  <si>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</si>
  <si>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</si>
  <si>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</si>
  <si>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</si>
  <si>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</si>
  <si>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</si>
  <si>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July</t>
  </si>
  <si>
    <t>2015  August</t>
  </si>
  <si>
    <t>2016 January</t>
  </si>
  <si>
    <t xml:space="preserve">          February</t>
  </si>
  <si>
    <r>
      <t>2017 January</t>
    </r>
    <r>
      <rPr>
        <vertAlign val="superscript"/>
        <sz val="10"/>
        <rFont val="Helv"/>
      </rPr>
      <t>(p)</t>
    </r>
  </si>
  <si>
    <r>
      <t xml:space="preserve">         February</t>
    </r>
    <r>
      <rPr>
        <vertAlign val="superscript"/>
        <sz val="10"/>
        <rFont val="Helv"/>
      </rPr>
      <t>(p)</t>
    </r>
  </si>
  <si>
    <r>
      <t xml:space="preserve">         March</t>
    </r>
    <r>
      <rPr>
        <vertAlign val="superscript"/>
        <sz val="10"/>
        <rFont val="Helv"/>
      </rPr>
      <t>(p)</t>
    </r>
  </si>
  <si>
    <t xml:space="preserve">          April (p)</t>
  </si>
  <si>
    <r>
      <t xml:space="preserve">            May</t>
    </r>
    <r>
      <rPr>
        <vertAlign val="superscript"/>
        <sz val="10"/>
        <rFont val="Helv"/>
      </rPr>
      <t>(p)</t>
    </r>
  </si>
  <si>
    <r>
      <t xml:space="preserve">           July</t>
    </r>
    <r>
      <rPr>
        <vertAlign val="superscript"/>
        <sz val="10"/>
        <rFont val="Helv"/>
      </rPr>
      <t>(p)</t>
    </r>
  </si>
  <si>
    <r>
      <t xml:space="preserve">           August</t>
    </r>
    <r>
      <rPr>
        <vertAlign val="superscript"/>
        <sz val="10"/>
        <rFont val="Helv"/>
      </rPr>
      <t>(p)</t>
    </r>
  </si>
  <si>
    <t>(p): Provisoire</t>
  </si>
  <si>
    <t>Source: Compiled from informations provided by BRB, Commercial banks, Microfinance institutions (from December 2010) and CCP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</si>
</sst>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0_)"/>
    <numFmt numFmtId="167" formatCode="0.0_)"/>
    <numFmt numFmtId="168" formatCode="_-* #,##0.00\ _F_-;\-* #,##0.00\ _F_-;_-* &quot;-&quot;??\ _F_-;_-@_-"/>
  </numFmts>
  <fonts count="9" x14ac:knownFonts="1">
    <font>
      <sz val="12"/>
      <name val="Helv"/>
    </font>
    <font>
      <sz val="10"/>
      <name val="Helv"/>
    </font>
    <font>
      <sz val="10"/>
      <color rgb="FFFF0000"/>
      <name val="Helv"/>
    </font>
    <font>
      <b/>
      <sz val="10"/>
      <name val="Helv"/>
    </font>
    <font>
      <sz val="10"/>
      <color theme="1"/>
      <name val="Helv"/>
    </font>
    <font>
      <sz val="11"/>
      <name val="Helv"/>
    </font>
    <font>
      <vertAlign val="superscript"/>
      <sz val="11"/>
      <name val="Helv"/>
    </font>
    <font>
      <sz val="11"/>
      <name val="Courier New"/>
      <family val="3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8" fontId="7" fillId="0" borderId="0" applyFont="0" applyFill="0" applyBorder="0" applyAlignment="0" applyProtection="0"/>
  </cellStyleXfs>
  <cellXfs count="124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2" borderId="2" xfId="0" applyFont="1" applyFill="1" applyBorder="1"/>
    <xf numFmtId="164" fontId="2" fillId="0" borderId="2" xfId="0" applyFont="1" applyBorder="1"/>
    <xf numFmtId="164" fontId="1" fillId="0" borderId="3" xfId="0" applyNumberFormat="1" applyFont="1" applyBorder="1" applyAlignment="1" applyProtection="1">
      <alignment horizontal="left"/>
    </xf>
    <xf numFmtId="164" fontId="1" fillId="0" borderId="0" xfId="0" applyFont="1"/>
    <xf numFmtId="164" fontId="1" fillId="0" borderId="4" xfId="0" applyFont="1" applyBorder="1"/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2" borderId="7" xfId="0" applyNumberFormat="1" applyFont="1" applyFill="1" applyBorder="1" applyAlignment="1" applyProtection="1">
      <alignment horizontal="fill"/>
    </xf>
    <xf numFmtId="164" fontId="2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left"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0" borderId="3" xfId="0" applyFont="1" applyBorder="1"/>
    <xf numFmtId="164" fontId="1" fillId="0" borderId="9" xfId="0" applyFont="1" applyBorder="1"/>
    <xf numFmtId="164" fontId="3" fillId="0" borderId="10" xfId="0" applyFont="1" applyBorder="1"/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4" fontId="3" fillId="0" borderId="4" xfId="0" applyFont="1" applyBorder="1"/>
    <xf numFmtId="164" fontId="1" fillId="0" borderId="6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2" fillId="0" borderId="0" xfId="0" applyFont="1" applyBorder="1"/>
    <xf numFmtId="164" fontId="1" fillId="0" borderId="5" xfId="0" applyFont="1" applyBorder="1"/>
    <xf numFmtId="164" fontId="1" fillId="0" borderId="10" xfId="0" applyFont="1" applyBorder="1"/>
    <xf numFmtId="164" fontId="3" fillId="0" borderId="4" xfId="0" applyNumberFormat="1" applyFont="1" applyBorder="1" applyAlignment="1" applyProtection="1">
      <alignment horizontal="fill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2" borderId="10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/>
    <xf numFmtId="164" fontId="1" fillId="0" borderId="8" xfId="0" applyFont="1" applyBorder="1"/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2" borderId="10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Continuous"/>
    </xf>
    <xf numFmtId="164" fontId="4" fillId="0" borderId="5" xfId="0" applyNumberFormat="1" applyFont="1" applyBorder="1" applyAlignment="1" applyProtection="1">
      <alignment horizontal="centerContinuous"/>
    </xf>
    <xf numFmtId="164" fontId="4" fillId="0" borderId="5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5" xfId="0" applyFont="1" applyFill="1" applyBorder="1" applyAlignment="1">
      <alignment horizontal="center" vertical="center"/>
    </xf>
    <xf numFmtId="164" fontId="2" fillId="0" borderId="5" xfId="0" applyFont="1" applyBorder="1"/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vertical="top" wrapText="1"/>
    </xf>
    <xf numFmtId="164" fontId="1" fillId="0" borderId="4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2" borderId="11" xfId="0" applyNumberFormat="1" applyFont="1" applyFill="1" applyBorder="1" applyAlignment="1" applyProtection="1">
      <alignment horizontal="fill"/>
    </xf>
    <xf numFmtId="164" fontId="2" fillId="0" borderId="8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4" xfId="0" quotePrefix="1" applyNumberFormat="1" applyFont="1" applyFill="1" applyBorder="1" applyAlignment="1" applyProtection="1">
      <alignment horizontal="left"/>
    </xf>
    <xf numFmtId="165" fontId="1" fillId="0" borderId="10" xfId="0" applyNumberFormat="1" applyFont="1" applyBorder="1" applyAlignment="1">
      <alignment horizontal="right"/>
    </xf>
    <xf numFmtId="164" fontId="1" fillId="0" borderId="4" xfId="0" quotePrefix="1" applyNumberFormat="1" applyFont="1" applyBorder="1" applyAlignment="1" applyProtection="1">
      <alignment horizontal="left"/>
    </xf>
    <xf numFmtId="37" fontId="1" fillId="0" borderId="4" xfId="0" quotePrefix="1" applyNumberFormat="1" applyFont="1" applyBorder="1" applyAlignment="1" applyProtection="1">
      <alignment horizontal="left"/>
    </xf>
    <xf numFmtId="166" fontId="1" fillId="0" borderId="4" xfId="0" applyNumberFormat="1" applyFont="1" applyBorder="1" applyAlignment="1" applyProtection="1">
      <alignment horizontal="left"/>
    </xf>
    <xf numFmtId="37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7" fontId="5" fillId="0" borderId="4" xfId="0" applyNumberFormat="1" applyFont="1" applyFill="1" applyBorder="1" applyAlignment="1" applyProtection="1">
      <alignment horizontal="left"/>
    </xf>
    <xf numFmtId="165" fontId="1" fillId="0" borderId="10" xfId="0" applyNumberFormat="1" applyFont="1" applyBorder="1" applyAlignment="1" applyProtection="1">
      <alignment horizontal="right"/>
    </xf>
    <xf numFmtId="165" fontId="1" fillId="2" borderId="1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0" xfId="1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5" fontId="1" fillId="0" borderId="5" xfId="1" applyNumberFormat="1" applyFont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164" fontId="1" fillId="2" borderId="0" xfId="0" applyFont="1" applyFill="1"/>
    <xf numFmtId="167" fontId="1" fillId="0" borderId="4" xfId="0" applyNumberFormat="1" applyFont="1" applyFill="1" applyBorder="1" applyAlignment="1" applyProtection="1">
      <alignment horizontal="left"/>
    </xf>
    <xf numFmtId="165" fontId="1" fillId="0" borderId="11" xfId="0" applyNumberFormat="1" applyFont="1" applyBorder="1" applyAlignment="1">
      <alignment horizontal="right"/>
    </xf>
    <xf numFmtId="164" fontId="3" fillId="0" borderId="1" xfId="0" applyFont="1" applyBorder="1" applyAlignment="1"/>
    <xf numFmtId="164" fontId="1" fillId="0" borderId="2" xfId="0" applyFont="1" applyBorder="1" applyAlignment="1"/>
    <xf numFmtId="164" fontId="1" fillId="0" borderId="3" xfId="0" applyFont="1" applyBorder="1" applyAlignment="1"/>
    <xf numFmtId="164" fontId="3" fillId="0" borderId="6" xfId="0" applyFont="1" applyBorder="1"/>
    <xf numFmtId="167" fontId="1" fillId="0" borderId="7" xfId="0" applyNumberFormat="1" applyFont="1" applyBorder="1" applyProtection="1"/>
    <xf numFmtId="167" fontId="1" fillId="2" borderId="7" xfId="0" applyNumberFormat="1" applyFont="1" applyFill="1" applyBorder="1" applyProtection="1"/>
    <xf numFmtId="167" fontId="2" fillId="0" borderId="7" xfId="0" applyNumberFormat="1" applyFont="1" applyBorder="1" applyProtection="1"/>
    <xf numFmtId="167" fontId="1" fillId="0" borderId="0" xfId="0" applyNumberFormat="1" applyFont="1" applyBorder="1" applyProtection="1"/>
    <xf numFmtId="167" fontId="1" fillId="2" borderId="0" xfId="0" applyNumberFormat="1" applyFont="1" applyFill="1" applyBorder="1" applyProtection="1"/>
    <xf numFmtId="167" fontId="2" fillId="0" borderId="0" xfId="0" applyNumberFormat="1" applyFont="1" applyBorder="1" applyProtection="1"/>
    <xf numFmtId="164" fontId="1" fillId="0" borderId="6" xfId="0" applyFont="1" applyBorder="1"/>
    <xf numFmtId="164" fontId="1" fillId="0" borderId="7" xfId="0" applyFont="1" applyBorder="1" applyAlignment="1">
      <alignment horizontal="right"/>
    </xf>
    <xf numFmtId="167" fontId="1" fillId="0" borderId="0" xfId="0" applyNumberFormat="1" applyFont="1" applyProtection="1"/>
    <xf numFmtId="167" fontId="1" fillId="2" borderId="0" xfId="0" applyNumberFormat="1" applyFont="1" applyFill="1" applyProtection="1"/>
    <xf numFmtId="167" fontId="2" fillId="0" borderId="0" xfId="0" applyNumberFormat="1" applyFont="1" applyProtection="1"/>
    <xf numFmtId="164" fontId="1" fillId="2" borderId="0" xfId="0" applyNumberFormat="1" applyFont="1" applyFill="1" applyAlignment="1" applyProtection="1">
      <alignment horizontal="left"/>
    </xf>
    <xf numFmtId="164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" y="647700"/>
          <a:ext cx="2333625" cy="2028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1"/>
  <sheetViews>
    <sheetView showGridLines="0" tabSelected="1" view="pageBreakPreview" topLeftCell="A31" zoomScale="60" zoomScaleNormal="100" workbookViewId="0">
      <selection activeCell="B44" sqref="B44:O45"/>
    </sheetView>
  </sheetViews>
  <sheetFormatPr defaultColWidth="13.88671875" defaultRowHeight="12.75" x14ac:dyDescent="0.2"/>
  <cols>
    <col min="1" max="1" width="27.5546875" style="6" customWidth="1"/>
    <col min="2" max="2" width="10.21875" style="6" bestFit="1" customWidth="1"/>
    <col min="3" max="3" width="12.21875" style="6" bestFit="1" customWidth="1"/>
    <col min="4" max="4" width="9.88671875" style="6" bestFit="1" customWidth="1"/>
    <col min="5" max="5" width="8.88671875" style="6" bestFit="1" customWidth="1"/>
    <col min="6" max="6" width="10.33203125" style="6" bestFit="1" customWidth="1"/>
    <col min="7" max="7" width="10.21875" style="104" bestFit="1" customWidth="1"/>
    <col min="8" max="8" width="10.33203125" style="6" bestFit="1" customWidth="1"/>
    <col min="9" max="9" width="8.109375" style="6" bestFit="1" customWidth="1"/>
    <col min="10" max="10" width="10.6640625" style="6" bestFit="1" customWidth="1"/>
    <col min="11" max="11" width="11.109375" style="6" bestFit="1" customWidth="1"/>
    <col min="12" max="12" width="14" style="6" hidden="1" customWidth="1"/>
    <col min="13" max="13" width="8.6640625" style="123" bestFit="1" customWidth="1"/>
    <col min="14" max="14" width="8.44140625" style="6" bestFit="1" customWidth="1"/>
    <col min="15" max="15" width="12.5546875" style="6" bestFit="1" customWidth="1"/>
    <col min="16" max="16384" width="13.88671875" style="6"/>
  </cols>
  <sheetData>
    <row r="1" spans="1:16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4"/>
      <c r="N1" s="2"/>
      <c r="O1" s="5" t="s">
        <v>0</v>
      </c>
    </row>
    <row r="2" spans="1:16" x14ac:dyDescent="0.2">
      <c r="A2" s="7"/>
      <c r="B2" s="8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3</v>
      </c>
    </row>
    <row r="3" spans="1:16" x14ac:dyDescent="0.2">
      <c r="A3" s="7"/>
      <c r="B3" s="11" t="s">
        <v>0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6" x14ac:dyDescent="0.2">
      <c r="A4" s="12"/>
      <c r="B4" s="13"/>
      <c r="C4" s="13"/>
      <c r="D4" s="13"/>
      <c r="E4" s="13"/>
      <c r="F4" s="13"/>
      <c r="G4" s="14"/>
      <c r="H4" s="13"/>
      <c r="I4" s="13"/>
      <c r="J4" s="13"/>
      <c r="K4" s="13"/>
      <c r="L4" s="13"/>
      <c r="M4" s="15"/>
      <c r="N4" s="13"/>
      <c r="O4" s="16"/>
      <c r="P4" s="17"/>
    </row>
    <row r="5" spans="1:16" ht="15.75" customHeight="1" x14ac:dyDescent="0.2">
      <c r="A5" s="1"/>
      <c r="B5" s="18"/>
      <c r="C5" s="19"/>
      <c r="D5" s="19"/>
      <c r="E5" s="19"/>
      <c r="F5" s="19"/>
      <c r="G5" s="20"/>
      <c r="H5" s="21"/>
      <c r="I5" s="2"/>
      <c r="J5" s="2"/>
      <c r="K5" s="2"/>
      <c r="L5" s="2"/>
      <c r="M5" s="4"/>
      <c r="N5" s="22"/>
      <c r="O5" s="23"/>
    </row>
    <row r="6" spans="1:16" x14ac:dyDescent="0.2">
      <c r="A6" s="24" t="s">
        <v>5</v>
      </c>
      <c r="B6" s="25" t="s">
        <v>6</v>
      </c>
      <c r="C6" s="26"/>
      <c r="D6" s="26"/>
      <c r="E6" s="26"/>
      <c r="F6" s="26"/>
      <c r="G6" s="26"/>
      <c r="H6" s="27"/>
      <c r="I6" s="28" t="s">
        <v>7</v>
      </c>
      <c r="J6" s="29"/>
      <c r="K6" s="29"/>
      <c r="L6" s="29"/>
      <c r="M6" s="29"/>
      <c r="N6" s="30"/>
      <c r="O6" s="31" t="s">
        <v>8</v>
      </c>
    </row>
    <row r="7" spans="1:16" x14ac:dyDescent="0.2">
      <c r="A7" s="32"/>
      <c r="B7" s="33"/>
      <c r="C7" s="34"/>
      <c r="D7" s="34"/>
      <c r="E7" s="34"/>
      <c r="F7" s="34"/>
      <c r="G7" s="35"/>
      <c r="H7" s="36"/>
      <c r="I7" s="37"/>
      <c r="J7" s="38"/>
      <c r="K7" s="37"/>
      <c r="L7" s="37"/>
      <c r="M7" s="39"/>
      <c r="N7" s="40"/>
      <c r="O7" s="31" t="s">
        <v>9</v>
      </c>
    </row>
    <row r="8" spans="1:16" x14ac:dyDescent="0.2">
      <c r="A8" s="32"/>
      <c r="B8" s="41" t="s">
        <v>10</v>
      </c>
      <c r="C8" s="42"/>
      <c r="D8" s="42"/>
      <c r="E8" s="42"/>
      <c r="F8" s="43"/>
      <c r="G8" s="44" t="s">
        <v>11</v>
      </c>
      <c r="H8" s="45" t="s">
        <v>12</v>
      </c>
      <c r="I8" s="37"/>
      <c r="J8" s="38"/>
      <c r="K8" s="37"/>
      <c r="L8" s="37"/>
      <c r="M8" s="46"/>
      <c r="N8" s="47"/>
      <c r="O8" s="48"/>
    </row>
    <row r="9" spans="1:16" x14ac:dyDescent="0.2">
      <c r="A9" s="49"/>
      <c r="B9" s="50"/>
      <c r="C9" s="51"/>
      <c r="D9" s="51"/>
      <c r="E9" s="51"/>
      <c r="F9" s="52"/>
      <c r="G9" s="53" t="s">
        <v>13</v>
      </c>
      <c r="H9" s="54"/>
      <c r="I9" s="38"/>
      <c r="J9" s="55"/>
      <c r="K9" s="56"/>
      <c r="L9" s="57"/>
      <c r="M9" s="58"/>
      <c r="N9" s="59"/>
      <c r="O9" s="48"/>
    </row>
    <row r="10" spans="1:16" ht="15.75" customHeight="1" x14ac:dyDescent="0.2">
      <c r="A10" s="49"/>
      <c r="B10" s="60"/>
      <c r="C10" s="61" t="s">
        <v>14</v>
      </c>
      <c r="D10" s="62"/>
      <c r="E10" s="63" t="s">
        <v>15</v>
      </c>
      <c r="F10" s="45" t="s">
        <v>16</v>
      </c>
      <c r="G10" s="64" t="s">
        <v>17</v>
      </c>
      <c r="H10" s="65"/>
      <c r="I10" s="66" t="s">
        <v>18</v>
      </c>
      <c r="J10" s="67" t="s">
        <v>19</v>
      </c>
      <c r="K10" s="62" t="s">
        <v>20</v>
      </c>
      <c r="L10" s="68" t="s">
        <v>21</v>
      </c>
      <c r="M10" s="69" t="s">
        <v>20</v>
      </c>
      <c r="N10" s="70" t="s">
        <v>12</v>
      </c>
      <c r="O10" s="48"/>
    </row>
    <row r="11" spans="1:16" x14ac:dyDescent="0.2">
      <c r="A11" s="32"/>
      <c r="B11" s="71"/>
      <c r="C11" s="34"/>
      <c r="D11" s="72"/>
      <c r="E11" s="36" t="s">
        <v>22</v>
      </c>
      <c r="F11" s="54"/>
      <c r="G11" s="64" t="s">
        <v>23</v>
      </c>
      <c r="H11" s="65"/>
      <c r="I11" s="73" t="s">
        <v>24</v>
      </c>
      <c r="J11" s="74" t="s">
        <v>25</v>
      </c>
      <c r="K11" s="72" t="s">
        <v>26</v>
      </c>
      <c r="L11" s="40" t="s">
        <v>27</v>
      </c>
      <c r="M11" s="75" t="s">
        <v>28</v>
      </c>
      <c r="N11" s="76"/>
      <c r="O11" s="48"/>
    </row>
    <row r="12" spans="1:16" x14ac:dyDescent="0.2">
      <c r="A12" s="49"/>
      <c r="B12" s="50"/>
      <c r="C12" s="51"/>
      <c r="D12" s="52"/>
      <c r="E12" s="52"/>
      <c r="F12" s="65"/>
      <c r="G12" s="64"/>
      <c r="H12" s="65"/>
      <c r="I12" s="76"/>
      <c r="J12" s="47"/>
      <c r="K12" s="72" t="s">
        <v>29</v>
      </c>
      <c r="L12" s="40" t="s">
        <v>30</v>
      </c>
      <c r="M12" s="77"/>
      <c r="N12" s="76"/>
      <c r="O12" s="48"/>
    </row>
    <row r="13" spans="1:16" x14ac:dyDescent="0.2">
      <c r="A13" s="32" t="s">
        <v>31</v>
      </c>
      <c r="B13" s="45" t="s">
        <v>32</v>
      </c>
      <c r="C13" s="63" t="s">
        <v>33</v>
      </c>
      <c r="D13" s="63" t="s">
        <v>34</v>
      </c>
      <c r="E13" s="63" t="s">
        <v>35</v>
      </c>
      <c r="F13" s="54"/>
      <c r="G13" s="53"/>
      <c r="H13" s="54"/>
      <c r="I13" s="48"/>
      <c r="J13" s="47"/>
      <c r="K13" s="78" t="s">
        <v>36</v>
      </c>
      <c r="L13" s="40" t="s">
        <v>37</v>
      </c>
      <c r="M13" s="79"/>
      <c r="N13" s="48"/>
      <c r="O13" s="48"/>
    </row>
    <row r="14" spans="1:16" x14ac:dyDescent="0.2">
      <c r="A14" s="32"/>
      <c r="B14" s="65" t="s">
        <v>38</v>
      </c>
      <c r="C14" s="36" t="s">
        <v>39</v>
      </c>
      <c r="D14" s="72"/>
      <c r="E14" s="36" t="s">
        <v>40</v>
      </c>
      <c r="F14" s="54"/>
      <c r="G14" s="53"/>
      <c r="H14" s="54"/>
      <c r="I14" s="48"/>
      <c r="J14" s="47"/>
      <c r="K14" s="72" t="s">
        <v>41</v>
      </c>
      <c r="L14" s="80" t="s">
        <v>42</v>
      </c>
      <c r="M14" s="79"/>
      <c r="N14" s="48"/>
      <c r="O14" s="48"/>
    </row>
    <row r="15" spans="1:16" x14ac:dyDescent="0.2">
      <c r="A15" s="32"/>
      <c r="B15" s="65" t="s">
        <v>43</v>
      </c>
      <c r="C15" s="36"/>
      <c r="D15" s="72"/>
      <c r="E15" s="36" t="s">
        <v>17</v>
      </c>
      <c r="F15" s="54"/>
      <c r="G15" s="53"/>
      <c r="H15" s="54"/>
      <c r="I15" s="48"/>
      <c r="J15" s="47"/>
      <c r="K15" s="81"/>
      <c r="L15" s="80" t="s">
        <v>44</v>
      </c>
      <c r="M15" s="79"/>
      <c r="N15" s="48"/>
      <c r="O15" s="48"/>
    </row>
    <row r="16" spans="1:16" x14ac:dyDescent="0.2">
      <c r="A16" s="32"/>
      <c r="B16" s="65" t="s">
        <v>45</v>
      </c>
      <c r="C16" s="36"/>
      <c r="D16" s="72"/>
      <c r="E16" s="36"/>
      <c r="F16" s="54"/>
      <c r="G16" s="53"/>
      <c r="H16" s="54"/>
      <c r="I16" s="48"/>
      <c r="J16" s="47"/>
      <c r="K16" s="47"/>
      <c r="L16" s="47"/>
      <c r="M16" s="79"/>
      <c r="N16" s="48"/>
      <c r="O16" s="48"/>
    </row>
    <row r="17" spans="1:15" ht="0.75" customHeight="1" x14ac:dyDescent="0.2">
      <c r="A17" s="82"/>
      <c r="B17" s="83"/>
      <c r="C17" s="16"/>
      <c r="D17" s="16"/>
      <c r="E17" s="16"/>
      <c r="F17" s="83"/>
      <c r="G17" s="84"/>
      <c r="H17" s="83"/>
      <c r="I17" s="83"/>
      <c r="J17" s="16"/>
      <c r="K17" s="16"/>
      <c r="L17" s="16"/>
      <c r="M17" s="85"/>
      <c r="N17" s="83"/>
      <c r="O17" s="86"/>
    </row>
    <row r="18" spans="1:15" x14ac:dyDescent="0.2">
      <c r="A18" s="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idden="1" x14ac:dyDescent="0.2">
      <c r="A19" s="87" t="s">
        <v>46</v>
      </c>
      <c r="B19" s="88">
        <v>112623.7</v>
      </c>
      <c r="C19" s="88">
        <v>207061.90000000005</v>
      </c>
      <c r="D19" s="88">
        <f t="shared" ref="D19:D26" si="0">SUM(B19:C19)</f>
        <v>319685.60000000003</v>
      </c>
      <c r="E19" s="88">
        <v>99838.999999999985</v>
      </c>
      <c r="F19" s="88">
        <f t="shared" ref="F19:F26" si="1">D19+E19</f>
        <v>419524.60000000003</v>
      </c>
      <c r="G19" s="88">
        <v>63073.699999999953</v>
      </c>
      <c r="H19" s="88">
        <f t="shared" ref="H19:H26" si="2">F19+G19</f>
        <v>482598.3</v>
      </c>
      <c r="I19" s="88">
        <v>5225.7</v>
      </c>
      <c r="J19" s="88">
        <v>142416.4</v>
      </c>
      <c r="K19" s="88">
        <v>-1373.0999999999985</v>
      </c>
      <c r="L19" s="88" t="s">
        <v>47</v>
      </c>
      <c r="M19" s="88">
        <v>11118.499999999993</v>
      </c>
      <c r="N19" s="88">
        <f t="shared" ref="N19:N26" si="3">SUM(I19:M19)</f>
        <v>157387.5</v>
      </c>
      <c r="O19" s="88">
        <f t="shared" ref="O19:O26" si="4">H19+N19</f>
        <v>639985.80000000005</v>
      </c>
    </row>
    <row r="20" spans="1:15" hidden="1" x14ac:dyDescent="0.2">
      <c r="A20" s="89" t="s">
        <v>48</v>
      </c>
      <c r="B20" s="88">
        <v>120915.70000000001</v>
      </c>
      <c r="C20" s="88">
        <v>246210.90000000002</v>
      </c>
      <c r="D20" s="88">
        <f t="shared" si="0"/>
        <v>367126.60000000003</v>
      </c>
      <c r="E20" s="88">
        <v>116937.90000000001</v>
      </c>
      <c r="F20" s="88">
        <f t="shared" si="1"/>
        <v>484064.50000000006</v>
      </c>
      <c r="G20" s="88">
        <v>81245.400000000009</v>
      </c>
      <c r="H20" s="88">
        <f t="shared" si="2"/>
        <v>565309.9</v>
      </c>
      <c r="I20" s="88">
        <v>3627.5</v>
      </c>
      <c r="J20" s="88">
        <v>167498.00000000003</v>
      </c>
      <c r="K20" s="88">
        <v>1713.6999999999935</v>
      </c>
      <c r="L20" s="88" t="s">
        <v>47</v>
      </c>
      <c r="M20" s="88">
        <v>34702.600000000006</v>
      </c>
      <c r="N20" s="88">
        <f t="shared" si="3"/>
        <v>207541.80000000002</v>
      </c>
      <c r="O20" s="88">
        <f t="shared" si="4"/>
        <v>772851.70000000007</v>
      </c>
    </row>
    <row r="21" spans="1:15" hidden="1" x14ac:dyDescent="0.2">
      <c r="A21" s="90" t="s">
        <v>49</v>
      </c>
      <c r="B21" s="88">
        <v>138119.30000000002</v>
      </c>
      <c r="C21" s="88">
        <v>322755.11550299998</v>
      </c>
      <c r="D21" s="88">
        <f t="shared" si="0"/>
        <v>460874.41550300003</v>
      </c>
      <c r="E21" s="88">
        <v>152878.20000000001</v>
      </c>
      <c r="F21" s="88">
        <f t="shared" si="1"/>
        <v>613752.6155030001</v>
      </c>
      <c r="G21" s="88">
        <v>89619.9</v>
      </c>
      <c r="H21" s="88">
        <f t="shared" si="2"/>
        <v>703372.51550300012</v>
      </c>
      <c r="I21" s="88">
        <v>10515.6</v>
      </c>
      <c r="J21" s="88">
        <v>169413.5</v>
      </c>
      <c r="K21" s="88">
        <v>7879.784496999996</v>
      </c>
      <c r="L21" s="88" t="s">
        <v>47</v>
      </c>
      <c r="M21" s="88">
        <v>38962.299999999996</v>
      </c>
      <c r="N21" s="88">
        <f t="shared" si="3"/>
        <v>226771.18449699998</v>
      </c>
      <c r="O21" s="88">
        <f t="shared" si="4"/>
        <v>930143.70000000007</v>
      </c>
    </row>
    <row r="22" spans="1:15" hidden="1" x14ac:dyDescent="0.2">
      <c r="A22" s="90" t="s">
        <v>50</v>
      </c>
      <c r="B22" s="88">
        <v>152135.19999999998</v>
      </c>
      <c r="C22" s="88">
        <v>320894.69999999995</v>
      </c>
      <c r="D22" s="88">
        <f t="shared" si="0"/>
        <v>473029.89999999991</v>
      </c>
      <c r="E22" s="88">
        <v>190148.8</v>
      </c>
      <c r="F22" s="88">
        <f t="shared" si="1"/>
        <v>663178.69999999995</v>
      </c>
      <c r="G22" s="88">
        <v>89131.400000000009</v>
      </c>
      <c r="H22" s="88">
        <f t="shared" si="2"/>
        <v>752310.1</v>
      </c>
      <c r="I22" s="88">
        <v>12302.2</v>
      </c>
      <c r="J22" s="88">
        <v>212621.5</v>
      </c>
      <c r="K22" s="88">
        <v>15470.200000000004</v>
      </c>
      <c r="L22" s="88" t="s">
        <v>47</v>
      </c>
      <c r="M22" s="88">
        <v>57328.399999999994</v>
      </c>
      <c r="N22" s="88">
        <f t="shared" si="3"/>
        <v>297722.30000000005</v>
      </c>
      <c r="O22" s="88">
        <f t="shared" si="4"/>
        <v>1050032.3999999999</v>
      </c>
    </row>
    <row r="23" spans="1:15" x14ac:dyDescent="0.2">
      <c r="A23" s="90" t="s">
        <v>51</v>
      </c>
      <c r="B23" s="88">
        <v>171125.99999999997</v>
      </c>
      <c r="C23" s="88">
        <v>347593.60000000003</v>
      </c>
      <c r="D23" s="88">
        <f t="shared" si="0"/>
        <v>518719.6</v>
      </c>
      <c r="E23" s="88">
        <v>220654.9</v>
      </c>
      <c r="F23" s="88">
        <f t="shared" si="1"/>
        <v>739374.5</v>
      </c>
      <c r="G23" s="88">
        <v>134007.29999999999</v>
      </c>
      <c r="H23" s="88">
        <f t="shared" si="2"/>
        <v>873381.8</v>
      </c>
      <c r="I23" s="88">
        <v>15658.2</v>
      </c>
      <c r="J23" s="88">
        <v>267742.7</v>
      </c>
      <c r="K23" s="88">
        <v>6906.2999999999856</v>
      </c>
      <c r="L23" s="88" t="s">
        <v>47</v>
      </c>
      <c r="M23" s="88">
        <v>12329.400000000001</v>
      </c>
      <c r="N23" s="88">
        <f t="shared" si="3"/>
        <v>302636.60000000003</v>
      </c>
      <c r="O23" s="88">
        <f t="shared" si="4"/>
        <v>1176018.4000000001</v>
      </c>
    </row>
    <row r="24" spans="1:15" x14ac:dyDescent="0.2">
      <c r="A24" s="90" t="s">
        <v>52</v>
      </c>
      <c r="B24" s="88">
        <v>184322.6</v>
      </c>
      <c r="C24" s="88">
        <v>399125.3</v>
      </c>
      <c r="D24" s="88">
        <f t="shared" si="0"/>
        <v>583447.9</v>
      </c>
      <c r="E24" s="88">
        <v>263624.7</v>
      </c>
      <c r="F24" s="88">
        <f t="shared" si="1"/>
        <v>847072.60000000009</v>
      </c>
      <c r="G24" s="88">
        <v>136096.19999999998</v>
      </c>
      <c r="H24" s="88">
        <f t="shared" si="2"/>
        <v>983168.8</v>
      </c>
      <c r="I24" s="88">
        <v>7533</v>
      </c>
      <c r="J24" s="88">
        <v>286398.5</v>
      </c>
      <c r="K24" s="88">
        <v>884.99999999999068</v>
      </c>
      <c r="L24" s="88"/>
      <c r="M24" s="88">
        <v>1925.7000000000417</v>
      </c>
      <c r="N24" s="88">
        <f t="shared" si="3"/>
        <v>296742.20000000007</v>
      </c>
      <c r="O24" s="88">
        <f t="shared" si="4"/>
        <v>1279911</v>
      </c>
    </row>
    <row r="25" spans="1:15" x14ac:dyDescent="0.2">
      <c r="A25" s="90" t="s">
        <v>53</v>
      </c>
      <c r="B25" s="88">
        <v>195681.2</v>
      </c>
      <c r="C25" s="88">
        <v>454278.20000000007</v>
      </c>
      <c r="D25" s="88">
        <f t="shared" si="0"/>
        <v>649959.40000000014</v>
      </c>
      <c r="E25" s="88">
        <v>287882.40000000002</v>
      </c>
      <c r="F25" s="88">
        <f t="shared" si="1"/>
        <v>937841.80000000016</v>
      </c>
      <c r="G25" s="88">
        <v>164626.70000000004</v>
      </c>
      <c r="H25" s="88">
        <f t="shared" si="2"/>
        <v>1102468.5000000002</v>
      </c>
      <c r="I25" s="88">
        <v>9222.6</v>
      </c>
      <c r="J25" s="88">
        <v>353579.19999999995</v>
      </c>
      <c r="K25" s="88">
        <v>4234.7000000000207</v>
      </c>
      <c r="L25" s="88"/>
      <c r="M25" s="88">
        <v>-52756.700000000012</v>
      </c>
      <c r="N25" s="88">
        <f t="shared" si="3"/>
        <v>314279.79999999993</v>
      </c>
      <c r="O25" s="88">
        <f t="shared" si="4"/>
        <v>1416748.3000000003</v>
      </c>
    </row>
    <row r="26" spans="1:15" x14ac:dyDescent="0.2">
      <c r="A26" s="90" t="s">
        <v>54</v>
      </c>
      <c r="B26" s="88">
        <v>203080.3</v>
      </c>
      <c r="C26" s="88">
        <v>436133.99999999994</v>
      </c>
      <c r="D26" s="88">
        <f t="shared" si="0"/>
        <v>639214.29999999993</v>
      </c>
      <c r="E26" s="88">
        <v>326629.7</v>
      </c>
      <c r="F26" s="88">
        <f t="shared" si="1"/>
        <v>965844</v>
      </c>
      <c r="G26" s="88">
        <v>135251.80000000002</v>
      </c>
      <c r="H26" s="88">
        <f t="shared" si="2"/>
        <v>1101095.8</v>
      </c>
      <c r="I26" s="88">
        <v>5645.1</v>
      </c>
      <c r="J26" s="88">
        <v>381500.09999999992</v>
      </c>
      <c r="K26" s="88">
        <v>13648.699999999975</v>
      </c>
      <c r="L26" s="88"/>
      <c r="M26" s="88">
        <v>-61438.999999999971</v>
      </c>
      <c r="N26" s="88">
        <f t="shared" si="3"/>
        <v>339354.89999999991</v>
      </c>
      <c r="O26" s="88">
        <f t="shared" si="4"/>
        <v>1440450.7</v>
      </c>
    </row>
    <row r="27" spans="1:15" x14ac:dyDescent="0.2">
      <c r="A27" s="91">
        <v>2016</v>
      </c>
      <c r="B27" s="88">
        <v>231582.2</v>
      </c>
      <c r="C27" s="88">
        <v>573448.69986500009</v>
      </c>
      <c r="D27" s="88">
        <v>805030.89986500004</v>
      </c>
      <c r="E27" s="88">
        <v>281018.5</v>
      </c>
      <c r="F27" s="88">
        <v>1086049.399865</v>
      </c>
      <c r="G27" s="88">
        <v>93970.000135000024</v>
      </c>
      <c r="H27" s="88">
        <v>1180019.4000000001</v>
      </c>
      <c r="I27" s="88">
        <v>12385</v>
      </c>
      <c r="J27" s="88">
        <v>407720.6</v>
      </c>
      <c r="K27" s="88">
        <v>16046.899999999954</v>
      </c>
      <c r="L27" s="88"/>
      <c r="M27" s="88">
        <v>-19084.800000000043</v>
      </c>
      <c r="N27" s="88">
        <v>417067.6999999999</v>
      </c>
      <c r="O27" s="88">
        <v>1597087.1</v>
      </c>
    </row>
    <row r="28" spans="1:15" x14ac:dyDescent="0.2">
      <c r="A28" s="92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x14ac:dyDescent="0.2">
      <c r="A29" s="93" t="s">
        <v>55</v>
      </c>
      <c r="B29" s="88">
        <v>169719.74999999997</v>
      </c>
      <c r="C29" s="88">
        <v>379716.6999999999</v>
      </c>
      <c r="D29" s="88">
        <v>549436.44999999984</v>
      </c>
      <c r="E29" s="88">
        <v>285128.70000000007</v>
      </c>
      <c r="F29" s="88">
        <v>834565.14999999991</v>
      </c>
      <c r="G29" s="88">
        <v>150060.39999999991</v>
      </c>
      <c r="H29" s="88">
        <v>984625.54999999981</v>
      </c>
      <c r="I29" s="88">
        <v>6602.2</v>
      </c>
      <c r="J29" s="88">
        <v>285474.125</v>
      </c>
      <c r="K29" s="88">
        <v>-3991.0250000000128</v>
      </c>
      <c r="L29" s="88"/>
      <c r="M29" s="88">
        <v>-2510.3499999999767</v>
      </c>
      <c r="N29" s="88">
        <f>SUM(I29:M29)</f>
        <v>285574.95</v>
      </c>
      <c r="O29" s="88">
        <f>H29+N29</f>
        <v>1270200.4999999998</v>
      </c>
    </row>
    <row r="30" spans="1:15" x14ac:dyDescent="0.2">
      <c r="A30" s="93" t="s">
        <v>56</v>
      </c>
      <c r="B30" s="88">
        <v>192181.4</v>
      </c>
      <c r="C30" s="88">
        <v>419048.00000000006</v>
      </c>
      <c r="D30" s="88">
        <v>611229.4</v>
      </c>
      <c r="E30" s="88">
        <v>289761.7</v>
      </c>
      <c r="F30" s="88">
        <v>900991.10000000009</v>
      </c>
      <c r="G30" s="88">
        <v>145971.70000000001</v>
      </c>
      <c r="H30" s="88">
        <v>1046962.8</v>
      </c>
      <c r="I30" s="88">
        <v>2743.8</v>
      </c>
      <c r="J30" s="88">
        <v>322385.94999999995</v>
      </c>
      <c r="K30" s="88">
        <v>2931.0500000000006</v>
      </c>
      <c r="L30" s="88"/>
      <c r="M30" s="88">
        <v>-24960.400000000001</v>
      </c>
      <c r="N30" s="88">
        <f>SUM(I30:M30)</f>
        <v>303100.39999999991</v>
      </c>
      <c r="O30" s="88">
        <f>H30+N30</f>
        <v>1350063.2</v>
      </c>
    </row>
    <row r="31" spans="1:15" x14ac:dyDescent="0.2">
      <c r="A31" s="93" t="s">
        <v>57</v>
      </c>
      <c r="B31" s="88">
        <v>186677.14166666666</v>
      </c>
      <c r="C31" s="88">
        <v>426696.05277777778</v>
      </c>
      <c r="D31" s="88">
        <v>613373.1944444445</v>
      </c>
      <c r="E31" s="88">
        <v>285720.86111111112</v>
      </c>
      <c r="F31" s="88">
        <v>899094.05555555562</v>
      </c>
      <c r="G31" s="88">
        <v>149361.39999999991</v>
      </c>
      <c r="H31" s="88">
        <v>1048455.4555555555</v>
      </c>
      <c r="I31" s="88">
        <v>8443.4</v>
      </c>
      <c r="J31" s="88">
        <v>331138.88888888888</v>
      </c>
      <c r="K31" s="88">
        <v>-17507.327777777777</v>
      </c>
      <c r="L31" s="88"/>
      <c r="M31" s="88">
        <v>-38606.677777777732</v>
      </c>
      <c r="N31" s="88">
        <f>SUM(I31:M31)</f>
        <v>283468.28333333338</v>
      </c>
      <c r="O31" s="88">
        <f>H31+N31</f>
        <v>1331923.7388888889</v>
      </c>
    </row>
    <row r="32" spans="1:15" x14ac:dyDescent="0.2">
      <c r="A32" s="93" t="s">
        <v>58</v>
      </c>
      <c r="B32" s="88">
        <v>195681.2</v>
      </c>
      <c r="C32" s="88">
        <v>454278.20000000007</v>
      </c>
      <c r="D32" s="88">
        <v>649959.40000000014</v>
      </c>
      <c r="E32" s="88">
        <v>287882.40000000002</v>
      </c>
      <c r="F32" s="88">
        <v>937841.80000000016</v>
      </c>
      <c r="G32" s="88">
        <v>164626.70000000004</v>
      </c>
      <c r="H32" s="88">
        <v>1102468.5000000002</v>
      </c>
      <c r="I32" s="88">
        <v>9222.6</v>
      </c>
      <c r="J32" s="88">
        <v>353579.19999999995</v>
      </c>
      <c r="K32" s="88">
        <v>4234.7000000000207</v>
      </c>
      <c r="L32" s="88"/>
      <c r="M32" s="88">
        <v>-52756.700000000012</v>
      </c>
      <c r="N32" s="88">
        <f>SUM(I32:M32)</f>
        <v>314279.79999999993</v>
      </c>
      <c r="O32" s="88">
        <f>H32+N32</f>
        <v>1416748.3000000003</v>
      </c>
    </row>
    <row r="33" spans="1:15" x14ac:dyDescent="0.2">
      <c r="A33" s="93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x14ac:dyDescent="0.2">
      <c r="A34" s="93" t="s">
        <v>59</v>
      </c>
      <c r="B34" s="88">
        <v>190728.1</v>
      </c>
      <c r="C34" s="88">
        <v>414043.69999999995</v>
      </c>
      <c r="D34" s="88">
        <v>604771.79999999993</v>
      </c>
      <c r="E34" s="88">
        <v>305252.25000000006</v>
      </c>
      <c r="F34" s="88">
        <v>910024.05</v>
      </c>
      <c r="G34" s="88">
        <v>149561.5</v>
      </c>
      <c r="H34" s="88">
        <v>1059585.55</v>
      </c>
      <c r="I34" s="88">
        <v>10123.599999999999</v>
      </c>
      <c r="J34" s="88">
        <v>356072.69999999995</v>
      </c>
      <c r="K34" s="88">
        <v>-10160.00000000002</v>
      </c>
      <c r="L34" s="88"/>
      <c r="M34" s="88">
        <v>-69528.95000000007</v>
      </c>
      <c r="N34" s="88">
        <f>SUM(I34:M34)</f>
        <v>286507.34999999986</v>
      </c>
      <c r="O34" s="88">
        <f>H34+N34</f>
        <v>1346092.9</v>
      </c>
    </row>
    <row r="35" spans="1:15" x14ac:dyDescent="0.2">
      <c r="A35" s="93" t="s">
        <v>60</v>
      </c>
      <c r="B35" s="88">
        <v>221793.5</v>
      </c>
      <c r="C35" s="88">
        <v>427114.79999999981</v>
      </c>
      <c r="D35" s="88">
        <v>648908.29999999981</v>
      </c>
      <c r="E35" s="88">
        <v>314242.59999999986</v>
      </c>
      <c r="F35" s="88">
        <v>963150.89999999967</v>
      </c>
      <c r="G35" s="88">
        <v>136241.59999999995</v>
      </c>
      <c r="H35" s="88">
        <v>1099392.4999999995</v>
      </c>
      <c r="I35" s="88">
        <v>1293.3</v>
      </c>
      <c r="J35" s="88">
        <v>362019.89999999997</v>
      </c>
      <c r="K35" s="88">
        <v>-2822.6</v>
      </c>
      <c r="L35" s="88"/>
      <c r="M35" s="88">
        <v>-65452.29999999993</v>
      </c>
      <c r="N35" s="88">
        <f>SUM(I35:M35)</f>
        <v>295038.30000000005</v>
      </c>
      <c r="O35" s="88">
        <f>H35+N35</f>
        <v>1394430.7999999996</v>
      </c>
    </row>
    <row r="36" spans="1:15" x14ac:dyDescent="0.2">
      <c r="A36" s="93" t="s">
        <v>61</v>
      </c>
      <c r="B36" s="88">
        <v>186184.15833333335</v>
      </c>
      <c r="C36" s="88">
        <v>454037.36111111112</v>
      </c>
      <c r="D36" s="88">
        <v>640221.51944444445</v>
      </c>
      <c r="E36" s="88">
        <v>321251.62499999994</v>
      </c>
      <c r="F36" s="88">
        <v>961473.14444444445</v>
      </c>
      <c r="G36" s="88">
        <v>140695.09999999992</v>
      </c>
      <c r="H36" s="88">
        <v>1102168.2444444443</v>
      </c>
      <c r="I36" s="88">
        <v>1252.3</v>
      </c>
      <c r="J36" s="88">
        <v>368934.69166666665</v>
      </c>
      <c r="K36" s="88">
        <v>-6152.1222222222377</v>
      </c>
      <c r="L36" s="88"/>
      <c r="M36" s="88">
        <v>-54297.680555555511</v>
      </c>
      <c r="N36" s="88">
        <f>SUM(I36:M36)</f>
        <v>309737.18888888892</v>
      </c>
      <c r="O36" s="88">
        <f>H36+N36</f>
        <v>1411905.4333333331</v>
      </c>
    </row>
    <row r="37" spans="1:15" x14ac:dyDescent="0.2">
      <c r="A37" s="93" t="s">
        <v>62</v>
      </c>
      <c r="B37" s="88">
        <v>203080.3</v>
      </c>
      <c r="C37" s="88">
        <v>436133.99999999994</v>
      </c>
      <c r="D37" s="88">
        <v>639214.29999999993</v>
      </c>
      <c r="E37" s="88">
        <v>326629.7</v>
      </c>
      <c r="F37" s="88">
        <v>965844</v>
      </c>
      <c r="G37" s="88">
        <v>135251.80000000002</v>
      </c>
      <c r="H37" s="88">
        <v>1101095.8</v>
      </c>
      <c r="I37" s="88">
        <v>5645.1</v>
      </c>
      <c r="J37" s="88">
        <v>381500.09999999992</v>
      </c>
      <c r="K37" s="88">
        <v>13648.7</v>
      </c>
      <c r="L37" s="88"/>
      <c r="M37" s="88">
        <v>-61438.999999999971</v>
      </c>
      <c r="N37" s="88">
        <f>SUM(I37:M37)</f>
        <v>339354.89999999991</v>
      </c>
      <c r="O37" s="88">
        <f>H37+N37</f>
        <v>1440450.7</v>
      </c>
    </row>
    <row r="38" spans="1:15" x14ac:dyDescent="0.2">
      <c r="A38" s="93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x14ac:dyDescent="0.2">
      <c r="A39" s="93" t="s">
        <v>63</v>
      </c>
      <c r="B39" s="88">
        <v>189241.4</v>
      </c>
      <c r="C39" s="88">
        <v>458926.4</v>
      </c>
      <c r="D39" s="88">
        <v>648167.80000000005</v>
      </c>
      <c r="E39" s="88">
        <v>307840.34999999992</v>
      </c>
      <c r="F39" s="88">
        <v>956008.14999999991</v>
      </c>
      <c r="G39" s="88">
        <v>118414.49999999997</v>
      </c>
      <c r="H39" s="88">
        <v>1074422.6499999999</v>
      </c>
      <c r="I39" s="88">
        <v>5204</v>
      </c>
      <c r="J39" s="88">
        <v>376370.55</v>
      </c>
      <c r="K39" s="88">
        <v>3467.8499999999967</v>
      </c>
      <c r="L39" s="88"/>
      <c r="M39" s="88">
        <v>-51739.850000000006</v>
      </c>
      <c r="N39" s="88">
        <f>SUM(I39:M39)</f>
        <v>333302.54999999993</v>
      </c>
      <c r="O39" s="88">
        <f>H39+N39</f>
        <v>1407725.1999999997</v>
      </c>
    </row>
    <row r="40" spans="1:15" x14ac:dyDescent="0.2">
      <c r="A40" s="93" t="s">
        <v>60</v>
      </c>
      <c r="B40" s="88">
        <v>224782.3</v>
      </c>
      <c r="C40" s="88">
        <v>489145.8</v>
      </c>
      <c r="D40" s="88">
        <v>713928.1</v>
      </c>
      <c r="E40" s="88">
        <v>289412.49999999994</v>
      </c>
      <c r="F40" s="88">
        <v>1003340.5999999999</v>
      </c>
      <c r="G40" s="88">
        <v>113982</v>
      </c>
      <c r="H40" s="88">
        <v>1117322.5999999999</v>
      </c>
      <c r="I40" s="88">
        <v>5535.4</v>
      </c>
      <c r="J40" s="88">
        <v>389586.89999999997</v>
      </c>
      <c r="K40" s="88">
        <v>11243.3</v>
      </c>
      <c r="L40" s="88"/>
      <c r="M40" s="88">
        <v>-29276.700000000037</v>
      </c>
      <c r="N40" s="88">
        <f>SUM(I40:M40)</f>
        <v>377088.89999999997</v>
      </c>
      <c r="O40" s="88">
        <f>H40+N40</f>
        <v>1494411.4999999998</v>
      </c>
    </row>
    <row r="41" spans="1:15" x14ac:dyDescent="0.2">
      <c r="A41" s="94" t="s">
        <v>61</v>
      </c>
      <c r="B41" s="88">
        <v>219226.3</v>
      </c>
      <c r="C41" s="88">
        <v>517623.89999999997</v>
      </c>
      <c r="D41" s="88">
        <v>736850.2</v>
      </c>
      <c r="E41" s="88">
        <v>286880.94999999995</v>
      </c>
      <c r="F41" s="88">
        <v>1023731.1499999999</v>
      </c>
      <c r="G41" s="88">
        <v>107052.3</v>
      </c>
      <c r="H41" s="88">
        <v>1130783.45</v>
      </c>
      <c r="I41" s="88">
        <v>5791.3</v>
      </c>
      <c r="J41" s="88">
        <v>392601.7</v>
      </c>
      <c r="K41" s="88">
        <v>18967.849999999955</v>
      </c>
      <c r="L41" s="88"/>
      <c r="M41" s="88">
        <v>-22987.349999999962</v>
      </c>
      <c r="N41" s="88">
        <v>394373.5</v>
      </c>
      <c r="O41" s="88">
        <v>1525156.95</v>
      </c>
    </row>
    <row r="42" spans="1:15" x14ac:dyDescent="0.2">
      <c r="A42" s="94" t="s">
        <v>62</v>
      </c>
      <c r="B42" s="88">
        <v>231582.2</v>
      </c>
      <c r="C42" s="88">
        <v>573448.69986500009</v>
      </c>
      <c r="D42" s="88">
        <v>805030.89986500004</v>
      </c>
      <c r="E42" s="88">
        <v>281018.5</v>
      </c>
      <c r="F42" s="88">
        <v>1086049.399865</v>
      </c>
      <c r="G42" s="88">
        <v>93970.000135000024</v>
      </c>
      <c r="H42" s="88">
        <v>1180019.4000000001</v>
      </c>
      <c r="I42" s="88">
        <v>12385</v>
      </c>
      <c r="J42" s="88">
        <v>407720.6</v>
      </c>
      <c r="K42" s="88">
        <v>16046.899999999954</v>
      </c>
      <c r="L42" s="88"/>
      <c r="M42" s="88">
        <v>-19084.800000000043</v>
      </c>
      <c r="N42" s="88">
        <v>417067.6999999999</v>
      </c>
      <c r="O42" s="88">
        <v>1597087.1</v>
      </c>
    </row>
    <row r="43" spans="1:15" x14ac:dyDescent="0.2">
      <c r="A43" s="93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5.75" x14ac:dyDescent="0.2">
      <c r="A44" s="94" t="s">
        <v>64</v>
      </c>
      <c r="B44" s="88">
        <v>229548.00000000003</v>
      </c>
      <c r="C44" s="88">
        <v>630231.19999999995</v>
      </c>
      <c r="D44" s="95">
        <v>859779.2</v>
      </c>
      <c r="E44" s="88">
        <v>304583.09999999998</v>
      </c>
      <c r="F44" s="95">
        <v>1164362.2999999998</v>
      </c>
      <c r="G44" s="96">
        <v>121247.4</v>
      </c>
      <c r="H44" s="97">
        <v>1285609.6999999997</v>
      </c>
      <c r="I44" s="88">
        <v>24941.399999999998</v>
      </c>
      <c r="J44" s="88">
        <v>407016.9</v>
      </c>
      <c r="K44" s="98">
        <v>26906.100000000071</v>
      </c>
      <c r="L44" s="99"/>
      <c r="M44" s="98">
        <v>-111912.60000000003</v>
      </c>
      <c r="N44" s="100">
        <v>346951.8000000001</v>
      </c>
      <c r="O44" s="95">
        <v>1632561.4999999998</v>
      </c>
    </row>
    <row r="45" spans="1:15" x14ac:dyDescent="0.2">
      <c r="A45" s="94" t="s">
        <v>65</v>
      </c>
      <c r="B45" s="88">
        <v>262113.7</v>
      </c>
      <c r="C45" s="88">
        <v>696812.6</v>
      </c>
      <c r="D45" s="95">
        <v>958926.3</v>
      </c>
      <c r="E45" s="88">
        <v>306859.90000000002</v>
      </c>
      <c r="F45" s="95">
        <v>1265786.2000000002</v>
      </c>
      <c r="G45" s="96">
        <v>140815.79999999999</v>
      </c>
      <c r="H45" s="97">
        <v>1406602.0000000002</v>
      </c>
      <c r="I45" s="88">
        <v>28009</v>
      </c>
      <c r="J45" s="88">
        <v>420015.4</v>
      </c>
      <c r="K45" s="98">
        <v>-236.09999999999081</v>
      </c>
      <c r="L45" s="99"/>
      <c r="M45" s="101">
        <v>-114854.20000000001</v>
      </c>
      <c r="N45" s="100">
        <v>332934.10000000003</v>
      </c>
      <c r="O45" s="95">
        <v>1739536.1000000003</v>
      </c>
    </row>
    <row r="46" spans="1:15" x14ac:dyDescent="0.2">
      <c r="A46" s="93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idden="1" x14ac:dyDescent="0.2">
      <c r="A47" s="93" t="s">
        <v>66</v>
      </c>
      <c r="B47" s="88">
        <v>79693.100000000006</v>
      </c>
      <c r="C47" s="88">
        <v>156706</v>
      </c>
      <c r="D47" s="88">
        <f t="shared" ref="D47:D83" si="5">SUM(B47:C47)</f>
        <v>236399.1</v>
      </c>
      <c r="E47" s="88">
        <v>85963.499999999985</v>
      </c>
      <c r="F47" s="88">
        <f t="shared" ref="F47:F115" si="6">D47+E47</f>
        <v>322362.59999999998</v>
      </c>
      <c r="G47" s="88">
        <v>43197.2</v>
      </c>
      <c r="H47" s="88">
        <f>F47+G47</f>
        <v>365559.8</v>
      </c>
      <c r="I47" s="88">
        <v>2368.6</v>
      </c>
      <c r="J47" s="88">
        <v>80679.899999999994</v>
      </c>
      <c r="K47" s="88">
        <v>-663.89999999999873</v>
      </c>
      <c r="L47" s="88" t="s">
        <v>47</v>
      </c>
      <c r="M47" s="88">
        <v>37213.1</v>
      </c>
      <c r="N47" s="88">
        <f>SUM(I47:M47)</f>
        <v>119597.70000000001</v>
      </c>
      <c r="O47" s="88">
        <f>H47+N47</f>
        <v>485157.5</v>
      </c>
    </row>
    <row r="48" spans="1:15" hidden="1" x14ac:dyDescent="0.2">
      <c r="A48" s="93" t="s">
        <v>67</v>
      </c>
      <c r="B48" s="88">
        <v>80787.5</v>
      </c>
      <c r="C48" s="88">
        <v>156964.79999999996</v>
      </c>
      <c r="D48" s="88">
        <f t="shared" si="5"/>
        <v>237752.29999999996</v>
      </c>
      <c r="E48" s="88">
        <v>89136.799999999988</v>
      </c>
      <c r="F48" s="88">
        <f t="shared" si="6"/>
        <v>326889.09999999998</v>
      </c>
      <c r="G48" s="88">
        <v>51858.599999999969</v>
      </c>
      <c r="H48" s="88">
        <f t="shared" ref="H48:H116" si="7">F48+G48</f>
        <v>378747.69999999995</v>
      </c>
      <c r="I48" s="88">
        <v>2117.1999999999998</v>
      </c>
      <c r="J48" s="88">
        <v>84145.8</v>
      </c>
      <c r="K48" s="88">
        <v>113.40000000000236</v>
      </c>
      <c r="L48" s="88" t="s">
        <v>47</v>
      </c>
      <c r="M48" s="88">
        <v>35668</v>
      </c>
      <c r="N48" s="88">
        <f t="shared" ref="N48:N116" si="8">SUM(I48:M48)</f>
        <v>122044.40000000001</v>
      </c>
      <c r="O48" s="88">
        <f t="shared" ref="O48:O116" si="9">H48+N48</f>
        <v>500792.1</v>
      </c>
    </row>
    <row r="49" spans="1:15" hidden="1" x14ac:dyDescent="0.2">
      <c r="A49" s="93" t="s">
        <v>68</v>
      </c>
      <c r="B49" s="88">
        <v>80644.800000000003</v>
      </c>
      <c r="C49" s="88">
        <v>168932.30000000002</v>
      </c>
      <c r="D49" s="88">
        <f t="shared" si="5"/>
        <v>249577.10000000003</v>
      </c>
      <c r="E49" s="88">
        <v>89083.5</v>
      </c>
      <c r="F49" s="88">
        <f t="shared" si="6"/>
        <v>338660.60000000003</v>
      </c>
      <c r="G49" s="88">
        <v>59602.599999999991</v>
      </c>
      <c r="H49" s="88">
        <f t="shared" si="7"/>
        <v>398263.2</v>
      </c>
      <c r="I49" s="88">
        <v>2145.1999999999998</v>
      </c>
      <c r="J49" s="88">
        <v>77281.8</v>
      </c>
      <c r="K49" s="88">
        <v>413.40000000000146</v>
      </c>
      <c r="L49" s="88" t="s">
        <v>47</v>
      </c>
      <c r="M49" s="88">
        <v>34660.9</v>
      </c>
      <c r="N49" s="88">
        <f t="shared" si="8"/>
        <v>114501.29999999999</v>
      </c>
      <c r="O49" s="88">
        <f t="shared" si="9"/>
        <v>512764.5</v>
      </c>
    </row>
    <row r="50" spans="1:15" hidden="1" x14ac:dyDescent="0.2">
      <c r="A50" s="93" t="s">
        <v>69</v>
      </c>
      <c r="B50" s="88">
        <v>89175.3</v>
      </c>
      <c r="C50" s="88">
        <v>164775.5</v>
      </c>
      <c r="D50" s="88">
        <f t="shared" si="5"/>
        <v>253950.8</v>
      </c>
      <c r="E50" s="88">
        <v>88413.100000000035</v>
      </c>
      <c r="F50" s="88">
        <f t="shared" si="6"/>
        <v>342363.9</v>
      </c>
      <c r="G50" s="88">
        <v>54473.499999999993</v>
      </c>
      <c r="H50" s="88">
        <f t="shared" si="7"/>
        <v>396837.4</v>
      </c>
      <c r="I50" s="88">
        <v>1906.4</v>
      </c>
      <c r="J50" s="88">
        <v>72014.8</v>
      </c>
      <c r="K50" s="88">
        <v>1054.8000000000002</v>
      </c>
      <c r="L50" s="88" t="s">
        <v>47</v>
      </c>
      <c r="M50" s="88">
        <v>41321.199999999997</v>
      </c>
      <c r="N50" s="88">
        <f t="shared" si="8"/>
        <v>116297.2</v>
      </c>
      <c r="O50" s="88">
        <f t="shared" si="9"/>
        <v>513134.60000000003</v>
      </c>
    </row>
    <row r="51" spans="1:15" hidden="1" x14ac:dyDescent="0.2">
      <c r="A51" s="93" t="s">
        <v>70</v>
      </c>
      <c r="B51" s="88">
        <v>90132.3</v>
      </c>
      <c r="C51" s="88">
        <v>156462.79999999999</v>
      </c>
      <c r="D51" s="88">
        <f t="shared" si="5"/>
        <v>246595.09999999998</v>
      </c>
      <c r="E51" s="88">
        <v>89650.3</v>
      </c>
      <c r="F51" s="88">
        <f t="shared" si="6"/>
        <v>336245.39999999997</v>
      </c>
      <c r="G51" s="88">
        <v>51599.676999999981</v>
      </c>
      <c r="H51" s="88">
        <f t="shared" si="7"/>
        <v>387845.07699999993</v>
      </c>
      <c r="I51" s="88">
        <v>2593.4</v>
      </c>
      <c r="J51" s="88">
        <v>78090.600000000006</v>
      </c>
      <c r="K51" s="88">
        <v>-255.60000000000218</v>
      </c>
      <c r="L51" s="88" t="s">
        <v>47</v>
      </c>
      <c r="M51" s="88">
        <v>37826.300000000003</v>
      </c>
      <c r="N51" s="88">
        <f t="shared" si="8"/>
        <v>118254.7</v>
      </c>
      <c r="O51" s="88">
        <f t="shared" si="9"/>
        <v>506099.77699999994</v>
      </c>
    </row>
    <row r="52" spans="1:15" hidden="1" x14ac:dyDescent="0.2">
      <c r="A52" s="93" t="s">
        <v>60</v>
      </c>
      <c r="B52" s="88">
        <v>99272.299999999988</v>
      </c>
      <c r="C52" s="88">
        <v>167031.90000000005</v>
      </c>
      <c r="D52" s="88">
        <f t="shared" si="5"/>
        <v>266304.20000000007</v>
      </c>
      <c r="E52" s="88">
        <v>86848.6</v>
      </c>
      <c r="F52" s="88">
        <f t="shared" si="6"/>
        <v>353152.80000000005</v>
      </c>
      <c r="G52" s="88">
        <v>53497.899999999987</v>
      </c>
      <c r="H52" s="88">
        <f t="shared" si="7"/>
        <v>406650.7</v>
      </c>
      <c r="I52" s="88">
        <v>2889.3</v>
      </c>
      <c r="J52" s="88">
        <v>83148.5</v>
      </c>
      <c r="K52" s="88">
        <v>-1032.5000000000023</v>
      </c>
      <c r="L52" s="88" t="s">
        <v>47</v>
      </c>
      <c r="M52" s="88">
        <v>40089.300000000003</v>
      </c>
      <c r="N52" s="88">
        <f t="shared" si="8"/>
        <v>125094.6</v>
      </c>
      <c r="O52" s="88">
        <f t="shared" si="9"/>
        <v>531745.30000000005</v>
      </c>
    </row>
    <row r="53" spans="1:15" hidden="1" x14ac:dyDescent="0.2">
      <c r="A53" s="93" t="s">
        <v>71</v>
      </c>
      <c r="B53" s="88">
        <v>111390</v>
      </c>
      <c r="C53" s="88">
        <v>168605.40000000002</v>
      </c>
      <c r="D53" s="88">
        <f t="shared" si="5"/>
        <v>279995.40000000002</v>
      </c>
      <c r="E53" s="88">
        <v>91211.199999999997</v>
      </c>
      <c r="F53" s="88">
        <f t="shared" si="6"/>
        <v>371206.60000000003</v>
      </c>
      <c r="G53" s="88">
        <v>53458.899999999965</v>
      </c>
      <c r="H53" s="88">
        <f t="shared" si="7"/>
        <v>424665.5</v>
      </c>
      <c r="I53" s="88">
        <v>2612.9</v>
      </c>
      <c r="J53" s="88">
        <v>87338.8</v>
      </c>
      <c r="K53" s="88">
        <v>-427.90000000000418</v>
      </c>
      <c r="L53" s="88" t="s">
        <v>47</v>
      </c>
      <c r="M53" s="88">
        <v>33021.199999999997</v>
      </c>
      <c r="N53" s="88">
        <f t="shared" si="8"/>
        <v>122544.99999999999</v>
      </c>
      <c r="O53" s="88">
        <f t="shared" si="9"/>
        <v>547210.5</v>
      </c>
    </row>
    <row r="54" spans="1:15" hidden="1" x14ac:dyDescent="0.2">
      <c r="A54" s="93" t="s">
        <v>72</v>
      </c>
      <c r="B54" s="88">
        <v>110194.59999999999</v>
      </c>
      <c r="C54" s="88">
        <v>177071.50000000003</v>
      </c>
      <c r="D54" s="88">
        <f t="shared" si="5"/>
        <v>287266.10000000003</v>
      </c>
      <c r="E54" s="88">
        <v>92805.89999999998</v>
      </c>
      <c r="F54" s="88">
        <f t="shared" si="6"/>
        <v>380072</v>
      </c>
      <c r="G54" s="88">
        <v>58804.200000000048</v>
      </c>
      <c r="H54" s="88">
        <f t="shared" si="7"/>
        <v>438876.20000000007</v>
      </c>
      <c r="I54" s="88">
        <v>3329</v>
      </c>
      <c r="J54" s="88">
        <v>88049.7</v>
      </c>
      <c r="K54" s="88">
        <v>-1605.6999999999989</v>
      </c>
      <c r="L54" s="88" t="s">
        <v>47</v>
      </c>
      <c r="M54" s="88">
        <v>30968.7</v>
      </c>
      <c r="N54" s="88">
        <f t="shared" si="8"/>
        <v>120741.7</v>
      </c>
      <c r="O54" s="88">
        <f t="shared" si="9"/>
        <v>559617.9</v>
      </c>
    </row>
    <row r="55" spans="1:15" hidden="1" x14ac:dyDescent="0.2">
      <c r="A55" s="93" t="s">
        <v>61</v>
      </c>
      <c r="B55" s="88">
        <v>110356.3</v>
      </c>
      <c r="C55" s="88">
        <v>184837.59999999998</v>
      </c>
      <c r="D55" s="88">
        <f t="shared" si="5"/>
        <v>295193.89999999997</v>
      </c>
      <c r="E55" s="88">
        <v>94519.900000000009</v>
      </c>
      <c r="F55" s="88">
        <f t="shared" si="6"/>
        <v>389713.8</v>
      </c>
      <c r="G55" s="88">
        <v>63322.599999999984</v>
      </c>
      <c r="H55" s="88">
        <f t="shared" si="7"/>
        <v>453036.39999999997</v>
      </c>
      <c r="I55" s="88">
        <v>3473.3</v>
      </c>
      <c r="J55" s="88">
        <v>88403</v>
      </c>
      <c r="K55" s="88">
        <v>-626.20000000000437</v>
      </c>
      <c r="L55" s="88" t="s">
        <v>47</v>
      </c>
      <c r="M55" s="88">
        <v>33909.800000000003</v>
      </c>
      <c r="N55" s="88">
        <f t="shared" si="8"/>
        <v>125159.90000000001</v>
      </c>
      <c r="O55" s="88">
        <f t="shared" si="9"/>
        <v>578196.29999999993</v>
      </c>
    </row>
    <row r="56" spans="1:15" hidden="1" x14ac:dyDescent="0.2">
      <c r="A56" s="93" t="s">
        <v>73</v>
      </c>
      <c r="B56" s="88">
        <v>108675.90000000001</v>
      </c>
      <c r="C56" s="88">
        <v>187490</v>
      </c>
      <c r="D56" s="88">
        <f t="shared" si="5"/>
        <v>296165.90000000002</v>
      </c>
      <c r="E56" s="88">
        <v>96513.4</v>
      </c>
      <c r="F56" s="88">
        <f t="shared" si="6"/>
        <v>392679.30000000005</v>
      </c>
      <c r="G56" s="88">
        <v>59725.2</v>
      </c>
      <c r="H56" s="88">
        <f t="shared" si="7"/>
        <v>452404.50000000006</v>
      </c>
      <c r="I56" s="88">
        <v>3310.6</v>
      </c>
      <c r="J56" s="88">
        <v>89839.5</v>
      </c>
      <c r="K56" s="88">
        <v>691.00000000000182</v>
      </c>
      <c r="L56" s="88" t="s">
        <v>47</v>
      </c>
      <c r="M56" s="88">
        <v>41588</v>
      </c>
      <c r="N56" s="88">
        <f t="shared" si="8"/>
        <v>135429.1</v>
      </c>
      <c r="O56" s="88">
        <f t="shared" si="9"/>
        <v>587833.60000000009</v>
      </c>
    </row>
    <row r="57" spans="1:15" hidden="1" x14ac:dyDescent="0.2">
      <c r="A57" s="93" t="s">
        <v>74</v>
      </c>
      <c r="B57" s="88">
        <v>106026.90000000001</v>
      </c>
      <c r="C57" s="88">
        <v>186562.3</v>
      </c>
      <c r="D57" s="88">
        <f t="shared" si="5"/>
        <v>292589.2</v>
      </c>
      <c r="E57" s="88">
        <v>99180.900000000023</v>
      </c>
      <c r="F57" s="88">
        <f t="shared" si="6"/>
        <v>391770.10000000003</v>
      </c>
      <c r="G57" s="88">
        <v>63216.900000000009</v>
      </c>
      <c r="H57" s="88">
        <f t="shared" si="7"/>
        <v>454987.00000000006</v>
      </c>
      <c r="I57" s="88">
        <v>3369.6</v>
      </c>
      <c r="J57" s="88">
        <v>95077.8</v>
      </c>
      <c r="K57" s="88">
        <v>256.69999999999891</v>
      </c>
      <c r="L57" s="88" t="s">
        <v>47</v>
      </c>
      <c r="M57" s="88">
        <v>39167.9</v>
      </c>
      <c r="N57" s="88">
        <f t="shared" si="8"/>
        <v>137872</v>
      </c>
      <c r="O57" s="88">
        <f t="shared" si="9"/>
        <v>592859</v>
      </c>
    </row>
    <row r="58" spans="1:15" hidden="1" x14ac:dyDescent="0.2">
      <c r="A58" s="93" t="s">
        <v>62</v>
      </c>
      <c r="B58" s="88">
        <v>112623.7</v>
      </c>
      <c r="C58" s="88">
        <v>207061.90000000005</v>
      </c>
      <c r="D58" s="88">
        <f t="shared" si="5"/>
        <v>319685.60000000003</v>
      </c>
      <c r="E58" s="88">
        <v>99838.999999999985</v>
      </c>
      <c r="F58" s="88">
        <f t="shared" si="6"/>
        <v>419524.60000000003</v>
      </c>
      <c r="G58" s="88">
        <v>63073.699999999953</v>
      </c>
      <c r="H58" s="88">
        <f t="shared" si="7"/>
        <v>482598.3</v>
      </c>
      <c r="I58" s="88">
        <v>5225.7</v>
      </c>
      <c r="J58" s="88">
        <v>96829.8</v>
      </c>
      <c r="K58" s="88">
        <v>-1373.0999999999985</v>
      </c>
      <c r="L58" s="88" t="s">
        <v>47</v>
      </c>
      <c r="M58" s="88">
        <v>56705.1</v>
      </c>
      <c r="N58" s="88">
        <f t="shared" si="8"/>
        <v>157387.5</v>
      </c>
      <c r="O58" s="88">
        <f t="shared" si="9"/>
        <v>639985.80000000005</v>
      </c>
    </row>
    <row r="59" spans="1:15" hidden="1" x14ac:dyDescent="0.2">
      <c r="A59" s="102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idden="1" x14ac:dyDescent="0.2">
      <c r="A60" s="93" t="s">
        <v>75</v>
      </c>
      <c r="B60" s="88">
        <v>103461.7</v>
      </c>
      <c r="C60" s="88">
        <v>199773.80000000002</v>
      </c>
      <c r="D60" s="88">
        <f t="shared" si="5"/>
        <v>303235.5</v>
      </c>
      <c r="E60" s="88">
        <v>98524.999999999985</v>
      </c>
      <c r="F60" s="88">
        <f t="shared" si="6"/>
        <v>401760.5</v>
      </c>
      <c r="G60" s="88">
        <v>63221.099999999991</v>
      </c>
      <c r="H60" s="88">
        <f t="shared" si="7"/>
        <v>464981.6</v>
      </c>
      <c r="I60" s="88">
        <v>5513.8</v>
      </c>
      <c r="J60" s="88">
        <v>89186.9</v>
      </c>
      <c r="K60" s="88">
        <v>-57.900000000003274</v>
      </c>
      <c r="L60" s="88" t="s">
        <v>47</v>
      </c>
      <c r="M60" s="88">
        <v>44590.8</v>
      </c>
      <c r="N60" s="88">
        <f t="shared" si="8"/>
        <v>139233.59999999998</v>
      </c>
      <c r="O60" s="88">
        <f t="shared" si="9"/>
        <v>604215.19999999995</v>
      </c>
    </row>
    <row r="61" spans="1:15" hidden="1" x14ac:dyDescent="0.2">
      <c r="A61" s="93" t="s">
        <v>67</v>
      </c>
      <c r="B61" s="88">
        <v>100998.9</v>
      </c>
      <c r="C61" s="88">
        <v>195147.6</v>
      </c>
      <c r="D61" s="88">
        <f t="shared" si="5"/>
        <v>296146.5</v>
      </c>
      <c r="E61" s="88">
        <v>100309.7</v>
      </c>
      <c r="F61" s="88">
        <f t="shared" si="6"/>
        <v>396456.2</v>
      </c>
      <c r="G61" s="88">
        <v>63836.368000000002</v>
      </c>
      <c r="H61" s="88">
        <f t="shared" si="7"/>
        <v>460292.56800000003</v>
      </c>
      <c r="I61" s="88">
        <v>6639.8</v>
      </c>
      <c r="J61" s="88">
        <v>92905.5</v>
      </c>
      <c r="K61" s="88">
        <v>191</v>
      </c>
      <c r="L61" s="88" t="s">
        <v>47</v>
      </c>
      <c r="M61" s="88">
        <v>42167.7</v>
      </c>
      <c r="N61" s="88">
        <f t="shared" si="8"/>
        <v>141904</v>
      </c>
      <c r="O61" s="88">
        <f t="shared" si="9"/>
        <v>602196.56799999997</v>
      </c>
    </row>
    <row r="62" spans="1:15" hidden="1" x14ac:dyDescent="0.2">
      <c r="A62" s="93" t="s">
        <v>68</v>
      </c>
      <c r="B62" s="88">
        <v>99941.4</v>
      </c>
      <c r="C62" s="88">
        <v>203598.3</v>
      </c>
      <c r="D62" s="88">
        <f t="shared" si="5"/>
        <v>303539.69999999995</v>
      </c>
      <c r="E62" s="88">
        <v>99993.599999999991</v>
      </c>
      <c r="F62" s="88">
        <f t="shared" si="6"/>
        <v>403533.29999999993</v>
      </c>
      <c r="G62" s="88">
        <v>67860.600000000006</v>
      </c>
      <c r="H62" s="88">
        <f t="shared" si="7"/>
        <v>471393.89999999991</v>
      </c>
      <c r="I62" s="88">
        <v>5647.2</v>
      </c>
      <c r="J62" s="88">
        <v>98172.4</v>
      </c>
      <c r="K62" s="88">
        <v>2100.699999999998</v>
      </c>
      <c r="L62" s="88" t="s">
        <v>47</v>
      </c>
      <c r="M62" s="88">
        <v>24843.9</v>
      </c>
      <c r="N62" s="88">
        <f t="shared" si="8"/>
        <v>130764.19999999998</v>
      </c>
      <c r="O62" s="88">
        <f t="shared" si="9"/>
        <v>602158.09999999986</v>
      </c>
    </row>
    <row r="63" spans="1:15" hidden="1" x14ac:dyDescent="0.2">
      <c r="A63" s="93" t="s">
        <v>69</v>
      </c>
      <c r="B63" s="88">
        <v>103584.9</v>
      </c>
      <c r="C63" s="88">
        <v>200820.90000000002</v>
      </c>
      <c r="D63" s="88">
        <f t="shared" si="5"/>
        <v>304405.80000000005</v>
      </c>
      <c r="E63" s="88">
        <v>102644.59999999999</v>
      </c>
      <c r="F63" s="88">
        <f t="shared" si="6"/>
        <v>407050.4</v>
      </c>
      <c r="G63" s="88">
        <v>69235.39999999998</v>
      </c>
      <c r="H63" s="88">
        <f t="shared" si="7"/>
        <v>476285.8</v>
      </c>
      <c r="I63" s="88">
        <v>5663.5</v>
      </c>
      <c r="J63" s="88">
        <v>95100</v>
      </c>
      <c r="K63" s="88">
        <v>-2736.4999999999991</v>
      </c>
      <c r="L63" s="88" t="s">
        <v>47</v>
      </c>
      <c r="M63" s="88">
        <v>27164.1</v>
      </c>
      <c r="N63" s="88">
        <f t="shared" si="8"/>
        <v>125191.1</v>
      </c>
      <c r="O63" s="88">
        <f t="shared" si="9"/>
        <v>601476.9</v>
      </c>
    </row>
    <row r="64" spans="1:15" hidden="1" x14ac:dyDescent="0.2">
      <c r="A64" s="93" t="s">
        <v>70</v>
      </c>
      <c r="B64" s="88">
        <v>100328.1</v>
      </c>
      <c r="C64" s="88">
        <v>196045.00000000006</v>
      </c>
      <c r="D64" s="88">
        <f t="shared" si="5"/>
        <v>296373.10000000009</v>
      </c>
      <c r="E64" s="88">
        <v>105416.20000000001</v>
      </c>
      <c r="F64" s="88">
        <f t="shared" si="6"/>
        <v>401789.3000000001</v>
      </c>
      <c r="G64" s="88">
        <v>68900.700000000026</v>
      </c>
      <c r="H64" s="88">
        <f t="shared" si="7"/>
        <v>470690.00000000012</v>
      </c>
      <c r="I64" s="88">
        <v>4707.2</v>
      </c>
      <c r="J64" s="88">
        <v>97059.3</v>
      </c>
      <c r="K64" s="88">
        <v>4276.5000000000045</v>
      </c>
      <c r="L64" s="88" t="s">
        <v>47</v>
      </c>
      <c r="M64" s="88">
        <v>60647.199999999997</v>
      </c>
      <c r="N64" s="88">
        <f t="shared" si="8"/>
        <v>166690.20000000001</v>
      </c>
      <c r="O64" s="88">
        <f t="shared" si="9"/>
        <v>637380.20000000019</v>
      </c>
    </row>
    <row r="65" spans="1:15" hidden="1" x14ac:dyDescent="0.2">
      <c r="A65" s="93" t="s">
        <v>60</v>
      </c>
      <c r="B65" s="88">
        <v>108019.4</v>
      </c>
      <c r="C65" s="88">
        <v>202721.79999999996</v>
      </c>
      <c r="D65" s="88">
        <f t="shared" si="5"/>
        <v>310741.19999999995</v>
      </c>
      <c r="E65" s="88">
        <v>106915.59999999998</v>
      </c>
      <c r="F65" s="88">
        <f t="shared" si="6"/>
        <v>417656.79999999993</v>
      </c>
      <c r="G65" s="88">
        <v>69104.300000000017</v>
      </c>
      <c r="H65" s="88">
        <f t="shared" si="7"/>
        <v>486761.1</v>
      </c>
      <c r="I65" s="88">
        <v>3207.8999999999996</v>
      </c>
      <c r="J65" s="88">
        <v>109595.5</v>
      </c>
      <c r="K65" s="88">
        <v>2077.9000000000015</v>
      </c>
      <c r="L65" s="88" t="s">
        <v>47</v>
      </c>
      <c r="M65" s="88">
        <v>56552.3</v>
      </c>
      <c r="N65" s="88">
        <f t="shared" si="8"/>
        <v>171433.59999999998</v>
      </c>
      <c r="O65" s="88">
        <f t="shared" si="9"/>
        <v>658194.69999999995</v>
      </c>
    </row>
    <row r="66" spans="1:15" hidden="1" x14ac:dyDescent="0.2">
      <c r="A66" s="93" t="s">
        <v>71</v>
      </c>
      <c r="B66" s="88">
        <v>111946.4</v>
      </c>
      <c r="C66" s="88">
        <v>196651.40000000002</v>
      </c>
      <c r="D66" s="88">
        <f t="shared" si="5"/>
        <v>308597.80000000005</v>
      </c>
      <c r="E66" s="88">
        <v>107474.4</v>
      </c>
      <c r="F66" s="88">
        <f t="shared" si="6"/>
        <v>416072.20000000007</v>
      </c>
      <c r="G66" s="88">
        <v>70439.999999999985</v>
      </c>
      <c r="H66" s="88">
        <f t="shared" si="7"/>
        <v>486512.20000000007</v>
      </c>
      <c r="I66" s="88">
        <v>2971.7</v>
      </c>
      <c r="J66" s="88">
        <v>110130.2</v>
      </c>
      <c r="K66" s="88">
        <v>774.30000000000291</v>
      </c>
      <c r="L66" s="88" t="s">
        <v>47</v>
      </c>
      <c r="M66" s="88">
        <v>55303.7</v>
      </c>
      <c r="N66" s="88">
        <f t="shared" si="8"/>
        <v>169179.9</v>
      </c>
      <c r="O66" s="88">
        <f t="shared" si="9"/>
        <v>655692.10000000009</v>
      </c>
    </row>
    <row r="67" spans="1:15" hidden="1" x14ac:dyDescent="0.2">
      <c r="A67" s="93" t="s">
        <v>72</v>
      </c>
      <c r="B67" s="88">
        <v>109260.5</v>
      </c>
      <c r="C67" s="88">
        <v>205794.40000000002</v>
      </c>
      <c r="D67" s="88">
        <f t="shared" si="5"/>
        <v>315054.90000000002</v>
      </c>
      <c r="E67" s="88">
        <v>105291.89999999998</v>
      </c>
      <c r="F67" s="88">
        <f t="shared" si="6"/>
        <v>420346.8</v>
      </c>
      <c r="G67" s="88">
        <v>71700.799999999988</v>
      </c>
      <c r="H67" s="88">
        <f t="shared" si="7"/>
        <v>492047.6</v>
      </c>
      <c r="I67" s="88">
        <v>2286.5</v>
      </c>
      <c r="J67" s="88">
        <v>115266.9</v>
      </c>
      <c r="K67" s="88">
        <v>1779.5000000000009</v>
      </c>
      <c r="L67" s="88" t="s">
        <v>47</v>
      </c>
      <c r="M67" s="88">
        <v>50602.400000000001</v>
      </c>
      <c r="N67" s="88">
        <f t="shared" si="8"/>
        <v>169935.3</v>
      </c>
      <c r="O67" s="88">
        <f t="shared" si="9"/>
        <v>661982.89999999991</v>
      </c>
    </row>
    <row r="68" spans="1:15" hidden="1" x14ac:dyDescent="0.2">
      <c r="A68" s="93" t="s">
        <v>61</v>
      </c>
      <c r="B68" s="88">
        <v>104480.8</v>
      </c>
      <c r="C68" s="88">
        <v>228836.60000000006</v>
      </c>
      <c r="D68" s="88">
        <f t="shared" si="5"/>
        <v>333317.40000000008</v>
      </c>
      <c r="E68" s="88">
        <v>101524.9</v>
      </c>
      <c r="F68" s="88">
        <f t="shared" si="6"/>
        <v>434842.30000000005</v>
      </c>
      <c r="G68" s="88">
        <v>71084.000000000015</v>
      </c>
      <c r="H68" s="88">
        <f t="shared" si="7"/>
        <v>505926.30000000005</v>
      </c>
      <c r="I68" s="88">
        <v>2277.6999999999998</v>
      </c>
      <c r="J68" s="88">
        <v>118465.1</v>
      </c>
      <c r="K68" s="88">
        <v>841.50000000000182</v>
      </c>
      <c r="L68" s="88" t="s">
        <v>47</v>
      </c>
      <c r="M68" s="88">
        <v>50438.6</v>
      </c>
      <c r="N68" s="88">
        <f t="shared" si="8"/>
        <v>172022.9</v>
      </c>
      <c r="O68" s="88">
        <f t="shared" si="9"/>
        <v>677949.20000000007</v>
      </c>
    </row>
    <row r="69" spans="1:15" hidden="1" x14ac:dyDescent="0.2">
      <c r="A69" s="93" t="s">
        <v>73</v>
      </c>
      <c r="B69" s="88">
        <v>106629.7</v>
      </c>
      <c r="C69" s="88">
        <v>218915.50000000003</v>
      </c>
      <c r="D69" s="88">
        <f t="shared" si="5"/>
        <v>325545.2</v>
      </c>
      <c r="E69" s="88">
        <v>110336.7</v>
      </c>
      <c r="F69" s="88">
        <f t="shared" si="6"/>
        <v>435881.9</v>
      </c>
      <c r="G69" s="88">
        <v>78231</v>
      </c>
      <c r="H69" s="88">
        <f t="shared" si="7"/>
        <v>514112.9</v>
      </c>
      <c r="I69" s="88">
        <v>1249.4000000000001</v>
      </c>
      <c r="J69" s="88">
        <v>121928</v>
      </c>
      <c r="K69" s="88">
        <v>-956.29999999999745</v>
      </c>
      <c r="L69" s="88" t="s">
        <v>47</v>
      </c>
      <c r="M69" s="88">
        <v>52113.8</v>
      </c>
      <c r="N69" s="88">
        <f t="shared" si="8"/>
        <v>174334.9</v>
      </c>
      <c r="O69" s="88">
        <f t="shared" si="9"/>
        <v>688447.8</v>
      </c>
    </row>
    <row r="70" spans="1:15" hidden="1" x14ac:dyDescent="0.2">
      <c r="A70" s="93" t="s">
        <v>74</v>
      </c>
      <c r="B70" s="88">
        <v>104663.29999999999</v>
      </c>
      <c r="C70" s="88">
        <v>210340.20000000004</v>
      </c>
      <c r="D70" s="88">
        <f t="shared" si="5"/>
        <v>315003.5</v>
      </c>
      <c r="E70" s="88">
        <v>115747.1</v>
      </c>
      <c r="F70" s="88">
        <f t="shared" si="6"/>
        <v>430750.6</v>
      </c>
      <c r="G70" s="88">
        <v>78481.700000000012</v>
      </c>
      <c r="H70" s="88">
        <f t="shared" si="7"/>
        <v>509232.3</v>
      </c>
      <c r="I70" s="88">
        <v>2394.6999999999998</v>
      </c>
      <c r="J70" s="88">
        <v>123054.9</v>
      </c>
      <c r="K70" s="88">
        <v>-972.80000000000837</v>
      </c>
      <c r="L70" s="88" t="s">
        <v>47</v>
      </c>
      <c r="M70" s="88">
        <v>56337.9</v>
      </c>
      <c r="N70" s="88">
        <f t="shared" si="8"/>
        <v>180814.69999999998</v>
      </c>
      <c r="O70" s="88">
        <f t="shared" si="9"/>
        <v>690047</v>
      </c>
    </row>
    <row r="71" spans="1:15" hidden="1" x14ac:dyDescent="0.2">
      <c r="A71" s="93" t="s">
        <v>62</v>
      </c>
      <c r="B71" s="88">
        <v>120915.70000000001</v>
      </c>
      <c r="C71" s="88">
        <v>246210.90000000002</v>
      </c>
      <c r="D71" s="88">
        <f t="shared" si="5"/>
        <v>367126.60000000003</v>
      </c>
      <c r="E71" s="88">
        <v>116937.90000000001</v>
      </c>
      <c r="F71" s="88">
        <f t="shared" si="6"/>
        <v>484064.50000000006</v>
      </c>
      <c r="G71" s="88">
        <v>81245.400000000009</v>
      </c>
      <c r="H71" s="88">
        <f t="shared" si="7"/>
        <v>565309.9</v>
      </c>
      <c r="I71" s="88">
        <v>3627.5</v>
      </c>
      <c r="J71" s="88">
        <v>125656.8</v>
      </c>
      <c r="K71" s="88">
        <v>1713.6999999999935</v>
      </c>
      <c r="L71" s="88" t="s">
        <v>47</v>
      </c>
      <c r="M71" s="88">
        <v>76543.8</v>
      </c>
      <c r="N71" s="88">
        <f t="shared" si="8"/>
        <v>207541.8</v>
      </c>
      <c r="O71" s="88">
        <f t="shared" si="9"/>
        <v>772851.7</v>
      </c>
    </row>
    <row r="72" spans="1:15" hidden="1" x14ac:dyDescent="0.2">
      <c r="A72" s="93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idden="1" x14ac:dyDescent="0.2">
      <c r="A73" s="93" t="s">
        <v>76</v>
      </c>
      <c r="B73" s="88">
        <v>109410.50000000001</v>
      </c>
      <c r="C73" s="88">
        <v>241597.59999999998</v>
      </c>
      <c r="D73" s="88">
        <f t="shared" si="5"/>
        <v>351008.1</v>
      </c>
      <c r="E73" s="88">
        <v>115733.49999999997</v>
      </c>
      <c r="F73" s="88">
        <f t="shared" si="6"/>
        <v>466741.6</v>
      </c>
      <c r="G73" s="88">
        <v>83494.899999999994</v>
      </c>
      <c r="H73" s="88">
        <f t="shared" si="7"/>
        <v>550236.5</v>
      </c>
      <c r="I73" s="88">
        <v>3848</v>
      </c>
      <c r="J73" s="88">
        <v>125636.1</v>
      </c>
      <c r="K73" s="88">
        <v>904.800000000002</v>
      </c>
      <c r="L73" s="88" t="s">
        <v>47</v>
      </c>
      <c r="M73" s="88">
        <v>50069.1</v>
      </c>
      <c r="N73" s="88">
        <f t="shared" si="8"/>
        <v>180458</v>
      </c>
      <c r="O73" s="88">
        <f t="shared" si="9"/>
        <v>730694.5</v>
      </c>
    </row>
    <row r="74" spans="1:15" hidden="1" x14ac:dyDescent="0.2">
      <c r="A74" s="93" t="s">
        <v>67</v>
      </c>
      <c r="B74" s="88">
        <v>110419.9</v>
      </c>
      <c r="C74" s="88">
        <v>244767.60000000003</v>
      </c>
      <c r="D74" s="88">
        <f t="shared" si="5"/>
        <v>355187.5</v>
      </c>
      <c r="E74" s="88">
        <v>117088.20000000003</v>
      </c>
      <c r="F74" s="88">
        <f t="shared" si="6"/>
        <v>472275.7</v>
      </c>
      <c r="G74" s="88">
        <v>83629.400000000023</v>
      </c>
      <c r="H74" s="88">
        <f t="shared" si="7"/>
        <v>555905.10000000009</v>
      </c>
      <c r="I74" s="88">
        <v>3891.9</v>
      </c>
      <c r="J74" s="88">
        <v>124346.6</v>
      </c>
      <c r="K74" s="88">
        <v>1341.3000000000029</v>
      </c>
      <c r="L74" s="88" t="s">
        <v>47</v>
      </c>
      <c r="M74" s="88">
        <v>54732.2</v>
      </c>
      <c r="N74" s="88">
        <f t="shared" si="8"/>
        <v>184312</v>
      </c>
      <c r="O74" s="88">
        <f t="shared" si="9"/>
        <v>740217.10000000009</v>
      </c>
    </row>
    <row r="75" spans="1:15" hidden="1" x14ac:dyDescent="0.2">
      <c r="A75" s="93" t="s">
        <v>68</v>
      </c>
      <c r="B75" s="88">
        <v>109456.8</v>
      </c>
      <c r="C75" s="88">
        <v>257628.79999999996</v>
      </c>
      <c r="D75" s="88">
        <f t="shared" si="5"/>
        <v>367085.6</v>
      </c>
      <c r="E75" s="88">
        <v>121964.00000000003</v>
      </c>
      <c r="F75" s="88">
        <f t="shared" si="6"/>
        <v>489049.59999999998</v>
      </c>
      <c r="G75" s="88">
        <v>82957.999999999913</v>
      </c>
      <c r="H75" s="88">
        <f t="shared" si="7"/>
        <v>572007.59999999986</v>
      </c>
      <c r="I75" s="88">
        <v>4455.2</v>
      </c>
      <c r="J75" s="88">
        <v>123737</v>
      </c>
      <c r="K75" s="88">
        <v>2342.7000000000025</v>
      </c>
      <c r="L75" s="88" t="s">
        <v>47</v>
      </c>
      <c r="M75" s="88">
        <v>49269.1</v>
      </c>
      <c r="N75" s="88">
        <f t="shared" si="8"/>
        <v>179804</v>
      </c>
      <c r="O75" s="88">
        <f t="shared" si="9"/>
        <v>751811.59999999986</v>
      </c>
    </row>
    <row r="76" spans="1:15" hidden="1" x14ac:dyDescent="0.2">
      <c r="A76" s="93" t="s">
        <v>69</v>
      </c>
      <c r="B76" s="88">
        <v>113374.90000000001</v>
      </c>
      <c r="C76" s="88">
        <v>249651.3</v>
      </c>
      <c r="D76" s="88">
        <f t="shared" si="5"/>
        <v>363026.2</v>
      </c>
      <c r="E76" s="88">
        <v>125612.40000000004</v>
      </c>
      <c r="F76" s="88">
        <f t="shared" si="6"/>
        <v>488638.60000000003</v>
      </c>
      <c r="G76" s="88">
        <v>83599.500000000015</v>
      </c>
      <c r="H76" s="88">
        <f t="shared" si="7"/>
        <v>572238.10000000009</v>
      </c>
      <c r="I76" s="88">
        <v>3924.4</v>
      </c>
      <c r="J76" s="88">
        <v>123342.7</v>
      </c>
      <c r="K76" s="88">
        <v>1654.2000000000044</v>
      </c>
      <c r="L76" s="88" t="s">
        <v>47</v>
      </c>
      <c r="M76" s="88">
        <v>45798.1</v>
      </c>
      <c r="N76" s="88">
        <f t="shared" si="8"/>
        <v>174719.4</v>
      </c>
      <c r="O76" s="88">
        <f t="shared" si="9"/>
        <v>746957.50000000012</v>
      </c>
    </row>
    <row r="77" spans="1:15" hidden="1" x14ac:dyDescent="0.2">
      <c r="A77" s="93" t="s">
        <v>70</v>
      </c>
      <c r="B77" s="88">
        <v>113413.5</v>
      </c>
      <c r="C77" s="88">
        <v>238708.50000000006</v>
      </c>
      <c r="D77" s="88">
        <f t="shared" si="5"/>
        <v>352122.00000000006</v>
      </c>
      <c r="E77" s="88">
        <v>123066.30000000002</v>
      </c>
      <c r="F77" s="88">
        <f t="shared" si="6"/>
        <v>475188.30000000005</v>
      </c>
      <c r="G77" s="88">
        <v>84057.499999999956</v>
      </c>
      <c r="H77" s="88">
        <f t="shared" si="7"/>
        <v>559245.80000000005</v>
      </c>
      <c r="I77" s="88">
        <v>3999.5</v>
      </c>
      <c r="J77" s="88">
        <v>126758.3</v>
      </c>
      <c r="K77" s="88">
        <v>-2245.5999999999985</v>
      </c>
      <c r="L77" s="88" t="s">
        <v>47</v>
      </c>
      <c r="M77" s="88">
        <v>48338.5</v>
      </c>
      <c r="N77" s="88">
        <f t="shared" si="8"/>
        <v>176850.7</v>
      </c>
      <c r="O77" s="88">
        <f t="shared" si="9"/>
        <v>736096.5</v>
      </c>
    </row>
    <row r="78" spans="1:15" hidden="1" x14ac:dyDescent="0.2">
      <c r="A78" s="93" t="s">
        <v>60</v>
      </c>
      <c r="B78" s="88">
        <v>131110.6</v>
      </c>
      <c r="C78" s="88">
        <v>253277.9</v>
      </c>
      <c r="D78" s="88">
        <f t="shared" si="5"/>
        <v>384388.5</v>
      </c>
      <c r="E78" s="88">
        <v>127077.79999999997</v>
      </c>
      <c r="F78" s="88">
        <f t="shared" si="6"/>
        <v>511466.3</v>
      </c>
      <c r="G78" s="88">
        <v>87855.799999999988</v>
      </c>
      <c r="H78" s="88">
        <f t="shared" si="7"/>
        <v>599322.1</v>
      </c>
      <c r="I78" s="88">
        <v>5313.2</v>
      </c>
      <c r="J78" s="88">
        <v>133172.20000000001</v>
      </c>
      <c r="K78" s="88">
        <v>-2224.0000000000009</v>
      </c>
      <c r="L78" s="88" t="s">
        <v>47</v>
      </c>
      <c r="M78" s="88">
        <v>29726.7</v>
      </c>
      <c r="N78" s="88">
        <f t="shared" si="8"/>
        <v>165988.10000000003</v>
      </c>
      <c r="O78" s="88">
        <f t="shared" si="9"/>
        <v>765310.2</v>
      </c>
    </row>
    <row r="79" spans="1:15" hidden="1" x14ac:dyDescent="0.2">
      <c r="A79" s="93" t="s">
        <v>71</v>
      </c>
      <c r="B79" s="88">
        <v>146816.70000000001</v>
      </c>
      <c r="C79" s="88">
        <v>264083.20000000001</v>
      </c>
      <c r="D79" s="88">
        <f t="shared" si="5"/>
        <v>410899.9</v>
      </c>
      <c r="E79" s="88">
        <v>131415</v>
      </c>
      <c r="F79" s="88">
        <f t="shared" si="6"/>
        <v>542314.9</v>
      </c>
      <c r="G79" s="88">
        <v>86018.4</v>
      </c>
      <c r="H79" s="88">
        <f t="shared" si="7"/>
        <v>628333.30000000005</v>
      </c>
      <c r="I79" s="88">
        <v>6419.6</v>
      </c>
      <c r="J79" s="88">
        <v>133080</v>
      </c>
      <c r="K79" s="88">
        <v>-754.70000000000255</v>
      </c>
      <c r="L79" s="88" t="s">
        <v>47</v>
      </c>
      <c r="M79" s="88">
        <v>33138</v>
      </c>
      <c r="N79" s="88">
        <f t="shared" si="8"/>
        <v>171882.9</v>
      </c>
      <c r="O79" s="88">
        <f t="shared" si="9"/>
        <v>800216.20000000007</v>
      </c>
    </row>
    <row r="80" spans="1:15" hidden="1" x14ac:dyDescent="0.2">
      <c r="A80" s="93" t="s">
        <v>72</v>
      </c>
      <c r="B80" s="88">
        <v>139581.70000000001</v>
      </c>
      <c r="C80" s="88">
        <v>277134.79999999993</v>
      </c>
      <c r="D80" s="88">
        <f t="shared" si="5"/>
        <v>416716.49999999994</v>
      </c>
      <c r="E80" s="88">
        <v>135215.90000000002</v>
      </c>
      <c r="F80" s="88">
        <f t="shared" si="6"/>
        <v>551932.39999999991</v>
      </c>
      <c r="G80" s="88">
        <v>84066.779999999984</v>
      </c>
      <c r="H80" s="88">
        <f t="shared" si="7"/>
        <v>635999.17999999993</v>
      </c>
      <c r="I80" s="88">
        <v>6302.1</v>
      </c>
      <c r="J80" s="88">
        <v>136684.79999999999</v>
      </c>
      <c r="K80" s="88">
        <v>-333.10000000000366</v>
      </c>
      <c r="L80" s="88" t="s">
        <v>47</v>
      </c>
      <c r="M80" s="88">
        <v>25849.8</v>
      </c>
      <c r="N80" s="88">
        <f t="shared" si="8"/>
        <v>168503.59999999998</v>
      </c>
      <c r="O80" s="88">
        <f t="shared" si="9"/>
        <v>804502.77999999991</v>
      </c>
    </row>
    <row r="81" spans="1:15" hidden="1" x14ac:dyDescent="0.2">
      <c r="A81" s="93" t="s">
        <v>61</v>
      </c>
      <c r="B81" s="88">
        <v>132533.90000000002</v>
      </c>
      <c r="C81" s="88">
        <v>281440.7</v>
      </c>
      <c r="D81" s="88">
        <f t="shared" si="5"/>
        <v>413974.60000000003</v>
      </c>
      <c r="E81" s="88">
        <v>135496.70000000004</v>
      </c>
      <c r="F81" s="88">
        <f t="shared" si="6"/>
        <v>549471.30000000005</v>
      </c>
      <c r="G81" s="88">
        <v>87672.000000000015</v>
      </c>
      <c r="H81" s="88">
        <f t="shared" si="7"/>
        <v>637143.30000000005</v>
      </c>
      <c r="I81" s="88">
        <v>6642.8</v>
      </c>
      <c r="J81" s="88">
        <v>137623.70000000001</v>
      </c>
      <c r="K81" s="88">
        <v>2085.0999999999985</v>
      </c>
      <c r="L81" s="88" t="s">
        <v>47</v>
      </c>
      <c r="M81" s="88">
        <v>26001</v>
      </c>
      <c r="N81" s="88">
        <f t="shared" si="8"/>
        <v>172352.6</v>
      </c>
      <c r="O81" s="88">
        <f t="shared" si="9"/>
        <v>809495.9</v>
      </c>
    </row>
    <row r="82" spans="1:15" hidden="1" x14ac:dyDescent="0.2">
      <c r="A82" s="93" t="s">
        <v>73</v>
      </c>
      <c r="B82" s="88">
        <v>128990.40000000001</v>
      </c>
      <c r="C82" s="88">
        <v>274175.3</v>
      </c>
      <c r="D82" s="88">
        <f t="shared" si="5"/>
        <v>403165.7</v>
      </c>
      <c r="E82" s="88">
        <v>139284.1</v>
      </c>
      <c r="F82" s="88">
        <f t="shared" si="6"/>
        <v>542449.80000000005</v>
      </c>
      <c r="G82" s="88">
        <v>85605.500000000044</v>
      </c>
      <c r="H82" s="88">
        <f t="shared" si="7"/>
        <v>628055.30000000005</v>
      </c>
      <c r="I82" s="88">
        <v>6102.1</v>
      </c>
      <c r="J82" s="88">
        <v>140278.9</v>
      </c>
      <c r="K82" s="88">
        <v>689.800000000002</v>
      </c>
      <c r="L82" s="88" t="s">
        <v>47</v>
      </c>
      <c r="M82" s="88">
        <v>32245.3</v>
      </c>
      <c r="N82" s="88">
        <f t="shared" si="8"/>
        <v>179316.09999999998</v>
      </c>
      <c r="O82" s="88">
        <f t="shared" si="9"/>
        <v>807371.4</v>
      </c>
    </row>
    <row r="83" spans="1:15" hidden="1" x14ac:dyDescent="0.2">
      <c r="A83" s="93" t="s">
        <v>74</v>
      </c>
      <c r="B83" s="88">
        <v>126339.2</v>
      </c>
      <c r="C83" s="88">
        <v>288109.40899999999</v>
      </c>
      <c r="D83" s="88">
        <f t="shared" si="5"/>
        <v>414448.609</v>
      </c>
      <c r="E83" s="88">
        <v>137014.20000000001</v>
      </c>
      <c r="F83" s="88">
        <f t="shared" si="6"/>
        <v>551462.80900000001</v>
      </c>
      <c r="G83" s="88">
        <v>88872.999999999985</v>
      </c>
      <c r="H83" s="88">
        <f t="shared" si="7"/>
        <v>640335.80900000001</v>
      </c>
      <c r="I83" s="88">
        <v>6389.5</v>
      </c>
      <c r="J83" s="88">
        <v>146099.5</v>
      </c>
      <c r="K83" s="88">
        <v>2465.0999999999967</v>
      </c>
      <c r="L83" s="88" t="s">
        <v>47</v>
      </c>
      <c r="M83" s="88">
        <v>32300.2</v>
      </c>
      <c r="N83" s="88">
        <f t="shared" si="8"/>
        <v>187254.30000000002</v>
      </c>
      <c r="O83" s="88">
        <f t="shared" si="9"/>
        <v>827590.10900000005</v>
      </c>
    </row>
    <row r="84" spans="1:15" s="104" customFormat="1" hidden="1" x14ac:dyDescent="0.2">
      <c r="A84" s="103" t="s">
        <v>62</v>
      </c>
      <c r="B84" s="88">
        <v>138119.30000000002</v>
      </c>
      <c r="C84" s="88">
        <v>322755.11550299998</v>
      </c>
      <c r="D84" s="88">
        <f>SUM(B84:C84)</f>
        <v>460874.41550300003</v>
      </c>
      <c r="E84" s="88">
        <v>152878.20000000001</v>
      </c>
      <c r="F84" s="88">
        <f t="shared" si="6"/>
        <v>613752.6155030001</v>
      </c>
      <c r="G84" s="88">
        <v>89619.9</v>
      </c>
      <c r="H84" s="88">
        <f t="shared" si="7"/>
        <v>703372.51550300012</v>
      </c>
      <c r="I84" s="88">
        <v>10515.6</v>
      </c>
      <c r="J84" s="88">
        <v>169413.5</v>
      </c>
      <c r="K84" s="88">
        <v>7879.784496999996</v>
      </c>
      <c r="L84" s="88" t="s">
        <v>47</v>
      </c>
      <c r="M84" s="88">
        <v>38962.299999999996</v>
      </c>
      <c r="N84" s="88">
        <f t="shared" si="8"/>
        <v>226771.18449699998</v>
      </c>
      <c r="O84" s="88">
        <f t="shared" si="9"/>
        <v>930143.70000000007</v>
      </c>
    </row>
    <row r="85" spans="1:15" s="104" customFormat="1" hidden="1" x14ac:dyDescent="0.2">
      <c r="A85" s="103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idden="1" x14ac:dyDescent="0.2">
      <c r="A86" s="93" t="s">
        <v>77</v>
      </c>
      <c r="B86" s="88">
        <v>126019.04166666666</v>
      </c>
      <c r="C86" s="88">
        <v>319244.31490133336</v>
      </c>
      <c r="D86" s="88">
        <f t="shared" ref="D86:D149" si="10">SUM(B86:C86)</f>
        <v>445263.35656800005</v>
      </c>
      <c r="E86" s="88">
        <v>149992.42499999999</v>
      </c>
      <c r="F86" s="88">
        <f t="shared" si="6"/>
        <v>595255.78156800009</v>
      </c>
      <c r="G86" s="88">
        <v>72765.499999999985</v>
      </c>
      <c r="H86" s="88">
        <f t="shared" si="7"/>
        <v>668021.28156800009</v>
      </c>
      <c r="I86" s="88">
        <v>9347.1</v>
      </c>
      <c r="J86" s="88">
        <v>170024.6333333333</v>
      </c>
      <c r="K86" s="88">
        <v>14267.660098666669</v>
      </c>
      <c r="L86" s="88" t="s">
        <v>47</v>
      </c>
      <c r="M86" s="88">
        <v>27008.274999999994</v>
      </c>
      <c r="N86" s="88">
        <f t="shared" si="8"/>
        <v>220647.66843199998</v>
      </c>
      <c r="O86" s="88">
        <f t="shared" si="9"/>
        <v>888668.95000000007</v>
      </c>
    </row>
    <row r="87" spans="1:15" hidden="1" x14ac:dyDescent="0.2">
      <c r="A87" s="93" t="s">
        <v>67</v>
      </c>
      <c r="B87" s="88">
        <v>127008.08333333333</v>
      </c>
      <c r="C87" s="88">
        <v>316131.56666666665</v>
      </c>
      <c r="D87" s="88">
        <f t="shared" si="10"/>
        <v>443139.64999999997</v>
      </c>
      <c r="E87" s="88">
        <v>149730.54999999999</v>
      </c>
      <c r="F87" s="88">
        <f t="shared" si="6"/>
        <v>592870.19999999995</v>
      </c>
      <c r="G87" s="88">
        <v>76040.800000000003</v>
      </c>
      <c r="H87" s="88">
        <f t="shared" si="7"/>
        <v>668911</v>
      </c>
      <c r="I87" s="88">
        <v>9342.1</v>
      </c>
      <c r="J87" s="88">
        <v>170088.26666666666</v>
      </c>
      <c r="K87" s="88">
        <v>13003.783333333333</v>
      </c>
      <c r="L87" s="88" t="s">
        <v>47</v>
      </c>
      <c r="M87" s="88">
        <v>33857.650000000009</v>
      </c>
      <c r="N87" s="88">
        <f t="shared" si="8"/>
        <v>226291.8</v>
      </c>
      <c r="O87" s="88">
        <f t="shared" si="9"/>
        <v>895202.8</v>
      </c>
    </row>
    <row r="88" spans="1:15" hidden="1" x14ac:dyDescent="0.2">
      <c r="A88" s="93" t="s">
        <v>68</v>
      </c>
      <c r="B88" s="88">
        <v>131424.22500000001</v>
      </c>
      <c r="C88" s="88">
        <v>329617.216288</v>
      </c>
      <c r="D88" s="88">
        <f t="shared" si="10"/>
        <v>461041.44128799997</v>
      </c>
      <c r="E88" s="88">
        <v>155013.97500000003</v>
      </c>
      <c r="F88" s="88">
        <f t="shared" si="6"/>
        <v>616055.41628800007</v>
      </c>
      <c r="G88" s="88">
        <v>73827.799999999945</v>
      </c>
      <c r="H88" s="88">
        <f t="shared" si="7"/>
        <v>689883.216288</v>
      </c>
      <c r="I88" s="88">
        <v>8476.4</v>
      </c>
      <c r="J88" s="88">
        <v>182369.5</v>
      </c>
      <c r="K88" s="88">
        <v>15735.508712000019</v>
      </c>
      <c r="L88" s="88" t="s">
        <v>47</v>
      </c>
      <c r="M88" s="88">
        <v>23277.324999999993</v>
      </c>
      <c r="N88" s="88">
        <f t="shared" si="8"/>
        <v>229858.73371199999</v>
      </c>
      <c r="O88" s="88">
        <f t="shared" si="9"/>
        <v>919741.95</v>
      </c>
    </row>
    <row r="89" spans="1:15" hidden="1" x14ac:dyDescent="0.2">
      <c r="A89" s="93" t="s">
        <v>69</v>
      </c>
      <c r="B89" s="88">
        <v>136855.26666666666</v>
      </c>
      <c r="C89" s="88">
        <v>331914.53333333333</v>
      </c>
      <c r="D89" s="88">
        <f t="shared" si="10"/>
        <v>468769.8</v>
      </c>
      <c r="E89" s="88">
        <v>154185.4</v>
      </c>
      <c r="F89" s="88">
        <f t="shared" si="6"/>
        <v>622955.19999999995</v>
      </c>
      <c r="G89" s="88">
        <v>73478.800000000017</v>
      </c>
      <c r="H89" s="88">
        <f t="shared" si="7"/>
        <v>696434</v>
      </c>
      <c r="I89" s="88">
        <v>8770.6</v>
      </c>
      <c r="J89" s="88">
        <v>184274.73333333334</v>
      </c>
      <c r="K89" s="88">
        <v>16517.066666666666</v>
      </c>
      <c r="L89" s="88" t="s">
        <v>47</v>
      </c>
      <c r="M89" s="88">
        <v>18529.600000000017</v>
      </c>
      <c r="N89" s="88">
        <f t="shared" si="8"/>
        <v>228092.00000000003</v>
      </c>
      <c r="O89" s="88">
        <f t="shared" si="9"/>
        <v>924526</v>
      </c>
    </row>
    <row r="90" spans="1:15" hidden="1" x14ac:dyDescent="0.2">
      <c r="A90" s="93" t="s">
        <v>70</v>
      </c>
      <c r="B90" s="88">
        <v>141669.70833333331</v>
      </c>
      <c r="C90" s="88">
        <v>328888.88295466662</v>
      </c>
      <c r="D90" s="88">
        <f t="shared" si="10"/>
        <v>470558.59128799994</v>
      </c>
      <c r="E90" s="88">
        <v>159026.625</v>
      </c>
      <c r="F90" s="88">
        <f t="shared" si="6"/>
        <v>629585.21628799988</v>
      </c>
      <c r="G90" s="88">
        <v>72494.000000000044</v>
      </c>
      <c r="H90" s="88">
        <f t="shared" si="7"/>
        <v>702079.21628799988</v>
      </c>
      <c r="I90" s="88">
        <v>7873.8</v>
      </c>
      <c r="J90" s="88">
        <v>188964.56666666668</v>
      </c>
      <c r="K90" s="88">
        <v>16992.392045333323</v>
      </c>
      <c r="L90" s="88" t="s">
        <v>47</v>
      </c>
      <c r="M90" s="88">
        <v>20835.874999999993</v>
      </c>
      <c r="N90" s="88">
        <f t="shared" si="8"/>
        <v>234666.63371199998</v>
      </c>
      <c r="O90" s="88">
        <f t="shared" si="9"/>
        <v>936745.84999999986</v>
      </c>
    </row>
    <row r="91" spans="1:15" hidden="1" x14ac:dyDescent="0.2">
      <c r="A91" s="93" t="s">
        <v>60</v>
      </c>
      <c r="B91" s="88">
        <v>153583.95000000001</v>
      </c>
      <c r="C91" s="88">
        <v>326724.608725</v>
      </c>
      <c r="D91" s="88">
        <f t="shared" si="10"/>
        <v>480308.55872500001</v>
      </c>
      <c r="E91" s="88">
        <v>167995.34999999998</v>
      </c>
      <c r="F91" s="88">
        <f t="shared" si="6"/>
        <v>648303.90872499999</v>
      </c>
      <c r="G91" s="88">
        <v>77501.099999999991</v>
      </c>
      <c r="H91" s="88">
        <f t="shared" si="7"/>
        <v>725805.00872499996</v>
      </c>
      <c r="I91" s="88">
        <v>6058.6</v>
      </c>
      <c r="J91" s="88">
        <v>193414.60000000003</v>
      </c>
      <c r="K91" s="88">
        <v>20420.341274999992</v>
      </c>
      <c r="L91" s="88" t="s">
        <v>47</v>
      </c>
      <c r="M91" s="88">
        <v>18401.650000000016</v>
      </c>
      <c r="N91" s="88">
        <f t="shared" si="8"/>
        <v>238295.19127500005</v>
      </c>
      <c r="O91" s="88">
        <f t="shared" si="9"/>
        <v>964100.2</v>
      </c>
    </row>
    <row r="92" spans="1:15" hidden="1" x14ac:dyDescent="0.2">
      <c r="A92" s="93" t="s">
        <v>71</v>
      </c>
      <c r="B92" s="88">
        <v>165586.67499999999</v>
      </c>
      <c r="C92" s="88">
        <v>329773.997309</v>
      </c>
      <c r="D92" s="88">
        <f t="shared" si="10"/>
        <v>495360.67230899999</v>
      </c>
      <c r="E92" s="88">
        <v>173689.7583333333</v>
      </c>
      <c r="F92" s="88">
        <f t="shared" si="6"/>
        <v>669050.43064233335</v>
      </c>
      <c r="G92" s="88">
        <v>91419.6</v>
      </c>
      <c r="H92" s="88">
        <f t="shared" si="7"/>
        <v>760470.03064233332</v>
      </c>
      <c r="I92" s="88">
        <v>5680.5</v>
      </c>
      <c r="J92" s="88">
        <v>199922.33333333328</v>
      </c>
      <c r="K92" s="88">
        <v>16103.861024333337</v>
      </c>
      <c r="L92" s="88" t="s">
        <v>47</v>
      </c>
      <c r="M92" s="88">
        <v>17524.54166666665</v>
      </c>
      <c r="N92" s="88">
        <f t="shared" si="8"/>
        <v>239231.23602433328</v>
      </c>
      <c r="O92" s="88">
        <f t="shared" si="9"/>
        <v>999701.2666666666</v>
      </c>
    </row>
    <row r="93" spans="1:15" hidden="1" x14ac:dyDescent="0.2">
      <c r="A93" s="93" t="s">
        <v>72</v>
      </c>
      <c r="B93" s="88">
        <v>159718.6</v>
      </c>
      <c r="C93" s="88">
        <v>326997.61691899993</v>
      </c>
      <c r="D93" s="88">
        <f t="shared" si="10"/>
        <v>486716.21691899991</v>
      </c>
      <c r="E93" s="88">
        <v>180915.16666666663</v>
      </c>
      <c r="F93" s="88">
        <f t="shared" si="6"/>
        <v>667631.38358566654</v>
      </c>
      <c r="G93" s="88">
        <v>86927.2</v>
      </c>
      <c r="H93" s="88">
        <f t="shared" si="7"/>
        <v>754558.58358566649</v>
      </c>
      <c r="I93" s="88">
        <v>5244.3</v>
      </c>
      <c r="J93" s="88">
        <v>202047.96666666665</v>
      </c>
      <c r="K93" s="88">
        <v>11383.549747666662</v>
      </c>
      <c r="L93" s="88" t="s">
        <v>47</v>
      </c>
      <c r="M93" s="88">
        <v>14332.933333333334</v>
      </c>
      <c r="N93" s="88">
        <f t="shared" si="8"/>
        <v>233008.74974766665</v>
      </c>
      <c r="O93" s="88">
        <f t="shared" si="9"/>
        <v>987567.33333333314</v>
      </c>
    </row>
    <row r="94" spans="1:15" hidden="1" x14ac:dyDescent="0.2">
      <c r="A94" s="93" t="s">
        <v>61</v>
      </c>
      <c r="B94" s="88">
        <v>150281.42500000002</v>
      </c>
      <c r="C94" s="88">
        <v>306595.05000000005</v>
      </c>
      <c r="D94" s="88">
        <f t="shared" si="10"/>
        <v>456876.47500000009</v>
      </c>
      <c r="E94" s="88">
        <v>183367.57499999998</v>
      </c>
      <c r="F94" s="88">
        <f t="shared" si="6"/>
        <v>640244.05000000005</v>
      </c>
      <c r="G94" s="88">
        <v>83265.499999999985</v>
      </c>
      <c r="H94" s="88">
        <f t="shared" si="7"/>
        <v>723509.55</v>
      </c>
      <c r="I94" s="88">
        <v>7790</v>
      </c>
      <c r="J94" s="88">
        <v>206457.4</v>
      </c>
      <c r="K94" s="88">
        <v>10653.925000000008</v>
      </c>
      <c r="L94" s="88" t="s">
        <v>47</v>
      </c>
      <c r="M94" s="88">
        <v>18720.924999999988</v>
      </c>
      <c r="N94" s="88">
        <f t="shared" si="8"/>
        <v>243622.25</v>
      </c>
      <c r="O94" s="88">
        <f t="shared" si="9"/>
        <v>967131.8</v>
      </c>
    </row>
    <row r="95" spans="1:15" hidden="1" x14ac:dyDescent="0.2">
      <c r="A95" s="93" t="s">
        <v>73</v>
      </c>
      <c r="B95" s="88">
        <v>144490.55000000002</v>
      </c>
      <c r="C95" s="88">
        <v>316698.576398</v>
      </c>
      <c r="D95" s="88">
        <f t="shared" si="10"/>
        <v>461189.12639800005</v>
      </c>
      <c r="E95" s="88">
        <v>182958.88333333333</v>
      </c>
      <c r="F95" s="88">
        <f t="shared" si="6"/>
        <v>644148.00973133335</v>
      </c>
      <c r="G95" s="88">
        <v>83821.999999999985</v>
      </c>
      <c r="H95" s="88">
        <f t="shared" si="7"/>
        <v>727970.00973133335</v>
      </c>
      <c r="I95" s="88">
        <v>10104.9</v>
      </c>
      <c r="J95" s="88">
        <v>210697.43333333332</v>
      </c>
      <c r="K95" s="88">
        <v>10751.806935333336</v>
      </c>
      <c r="L95" s="88" t="s">
        <v>47</v>
      </c>
      <c r="M95" s="88">
        <v>18840.216666666682</v>
      </c>
      <c r="N95" s="88">
        <f t="shared" si="8"/>
        <v>250394.35693533332</v>
      </c>
      <c r="O95" s="88">
        <f t="shared" si="9"/>
        <v>978364.3666666667</v>
      </c>
    </row>
    <row r="96" spans="1:15" hidden="1" x14ac:dyDescent="0.2">
      <c r="A96" s="93" t="s">
        <v>74</v>
      </c>
      <c r="B96" s="88">
        <v>139769.875</v>
      </c>
      <c r="C96" s="88">
        <v>299999.25678399997</v>
      </c>
      <c r="D96" s="88">
        <f t="shared" si="10"/>
        <v>439769.13178399997</v>
      </c>
      <c r="E96" s="88">
        <v>187687.19166666671</v>
      </c>
      <c r="F96" s="88">
        <f t="shared" si="6"/>
        <v>627456.32345066662</v>
      </c>
      <c r="G96" s="88">
        <v>85913.599999999977</v>
      </c>
      <c r="H96" s="88">
        <f t="shared" si="7"/>
        <v>713369.9234506666</v>
      </c>
      <c r="I96" s="88">
        <v>12542.7</v>
      </c>
      <c r="J96" s="88">
        <v>214614.06666666665</v>
      </c>
      <c r="K96" s="88">
        <v>9460.6348826666635</v>
      </c>
      <c r="L96" s="88" t="s">
        <v>47</v>
      </c>
      <c r="M96" s="88">
        <v>15727.408333333347</v>
      </c>
      <c r="N96" s="88">
        <f t="shared" si="8"/>
        <v>252344.80988266668</v>
      </c>
      <c r="O96" s="88">
        <f t="shared" si="9"/>
        <v>965714.73333333328</v>
      </c>
    </row>
    <row r="97" spans="1:15" hidden="1" x14ac:dyDescent="0.2">
      <c r="A97" s="93" t="s">
        <v>62</v>
      </c>
      <c r="B97" s="88">
        <v>152135.19999999998</v>
      </c>
      <c r="C97" s="88">
        <v>320894.69999999995</v>
      </c>
      <c r="D97" s="88">
        <f t="shared" si="10"/>
        <v>473029.89999999991</v>
      </c>
      <c r="E97" s="88">
        <v>190148.8</v>
      </c>
      <c r="F97" s="88">
        <f t="shared" si="6"/>
        <v>663178.69999999995</v>
      </c>
      <c r="G97" s="88">
        <v>89131.400000000009</v>
      </c>
      <c r="H97" s="88">
        <f t="shared" si="7"/>
        <v>752310.1</v>
      </c>
      <c r="I97" s="88">
        <v>12302.2</v>
      </c>
      <c r="J97" s="88">
        <v>212621.5</v>
      </c>
      <c r="K97" s="88">
        <v>15470.200000000004</v>
      </c>
      <c r="L97" s="88" t="s">
        <v>47</v>
      </c>
      <c r="M97" s="88">
        <v>57328.399999999994</v>
      </c>
      <c r="N97" s="88">
        <f t="shared" si="8"/>
        <v>297722.30000000005</v>
      </c>
      <c r="O97" s="88">
        <f t="shared" si="9"/>
        <v>1050032.3999999999</v>
      </c>
    </row>
    <row r="98" spans="1:15" hidden="1" x14ac:dyDescent="0.2">
      <c r="A98" s="93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idden="1" x14ac:dyDescent="0.2">
      <c r="A99" s="93" t="s">
        <v>78</v>
      </c>
      <c r="B99" s="88">
        <v>143891.61666666667</v>
      </c>
      <c r="C99" s="88">
        <v>325688.53115900012</v>
      </c>
      <c r="D99" s="88">
        <f t="shared" si="10"/>
        <v>469580.14782566682</v>
      </c>
      <c r="E99" s="88">
        <v>181046.26666666666</v>
      </c>
      <c r="F99" s="88">
        <f t="shared" si="6"/>
        <v>650626.41449233354</v>
      </c>
      <c r="G99" s="88">
        <v>96951.400000000009</v>
      </c>
      <c r="H99" s="88">
        <f t="shared" si="7"/>
        <v>747577.81449233356</v>
      </c>
      <c r="I99" s="88">
        <v>12079.5</v>
      </c>
      <c r="J99" s="88">
        <v>222303.51666666666</v>
      </c>
      <c r="K99" s="88">
        <v>8277.8438410000053</v>
      </c>
      <c r="L99" s="88" t="s">
        <v>47</v>
      </c>
      <c r="M99" s="88">
        <v>21258.474999999991</v>
      </c>
      <c r="N99" s="88">
        <f t="shared" si="8"/>
        <v>263919.33550766663</v>
      </c>
      <c r="O99" s="88">
        <f t="shared" si="9"/>
        <v>1011497.1500000001</v>
      </c>
    </row>
    <row r="100" spans="1:15" hidden="1" x14ac:dyDescent="0.2">
      <c r="A100" s="93" t="s">
        <v>67</v>
      </c>
      <c r="B100" s="88">
        <v>145412.73333333334</v>
      </c>
      <c r="C100" s="88">
        <v>322280.93797600007</v>
      </c>
      <c r="D100" s="88">
        <f t="shared" si="10"/>
        <v>467693.67130933341</v>
      </c>
      <c r="E100" s="88">
        <v>180130.53333333335</v>
      </c>
      <c r="F100" s="88">
        <f t="shared" si="6"/>
        <v>647824.20464266674</v>
      </c>
      <c r="G100" s="88">
        <v>100600.69999999998</v>
      </c>
      <c r="H100" s="88">
        <f t="shared" si="7"/>
        <v>748424.90464266669</v>
      </c>
      <c r="I100" s="88">
        <v>7387.8</v>
      </c>
      <c r="J100" s="88">
        <v>223240.93333333332</v>
      </c>
      <c r="K100" s="88">
        <v>5357.1120240000137</v>
      </c>
      <c r="L100" s="88" t="s">
        <v>47</v>
      </c>
      <c r="M100" s="88">
        <v>22370.549999999974</v>
      </c>
      <c r="N100" s="88">
        <f t="shared" si="8"/>
        <v>258356.3953573333</v>
      </c>
      <c r="O100" s="88">
        <f t="shared" si="9"/>
        <v>1006781.3</v>
      </c>
    </row>
    <row r="101" spans="1:15" hidden="1" x14ac:dyDescent="0.2">
      <c r="A101" s="93" t="s">
        <v>68</v>
      </c>
      <c r="B101" s="88">
        <v>145952.04999999999</v>
      </c>
      <c r="C101" s="88">
        <v>312698</v>
      </c>
      <c r="D101" s="88">
        <f t="shared" si="10"/>
        <v>458650.05</v>
      </c>
      <c r="E101" s="88">
        <v>186785.19999999998</v>
      </c>
      <c r="F101" s="88">
        <f t="shared" si="6"/>
        <v>645435.25</v>
      </c>
      <c r="G101" s="88">
        <v>93410.300000000017</v>
      </c>
      <c r="H101" s="88">
        <f t="shared" si="7"/>
        <v>738845.55</v>
      </c>
      <c r="I101" s="88">
        <v>6964.2</v>
      </c>
      <c r="J101" s="88">
        <v>216654.75</v>
      </c>
      <c r="K101" s="88">
        <v>5327.5250000000033</v>
      </c>
      <c r="L101" s="88" t="s">
        <v>47</v>
      </c>
      <c r="M101" s="88">
        <v>10224.425000000014</v>
      </c>
      <c r="N101" s="88">
        <f t="shared" si="8"/>
        <v>239170.90000000002</v>
      </c>
      <c r="O101" s="88">
        <f t="shared" si="9"/>
        <v>978016.45000000007</v>
      </c>
    </row>
    <row r="102" spans="1:15" hidden="1" x14ac:dyDescent="0.2">
      <c r="A102" s="93" t="s">
        <v>69</v>
      </c>
      <c r="B102" s="88">
        <v>151036.06666666665</v>
      </c>
      <c r="C102" s="88">
        <v>313405.31770099996</v>
      </c>
      <c r="D102" s="88">
        <f t="shared" si="10"/>
        <v>464441.38436766661</v>
      </c>
      <c r="E102" s="88">
        <v>189143.46666666665</v>
      </c>
      <c r="F102" s="88">
        <f t="shared" si="6"/>
        <v>653584.85103433323</v>
      </c>
      <c r="G102" s="88">
        <v>96942.5</v>
      </c>
      <c r="H102" s="88">
        <f t="shared" si="7"/>
        <v>750527.35103433323</v>
      </c>
      <c r="I102" s="88">
        <v>6330.1</v>
      </c>
      <c r="J102" s="88">
        <v>220640.26666666666</v>
      </c>
      <c r="K102" s="88">
        <v>6403.3822990000099</v>
      </c>
      <c r="L102" s="88" t="s">
        <v>47</v>
      </c>
      <c r="M102" s="88">
        <v>5097.4999999999973</v>
      </c>
      <c r="N102" s="88">
        <f t="shared" si="8"/>
        <v>238471.24896566669</v>
      </c>
      <c r="O102" s="88">
        <f t="shared" si="9"/>
        <v>988998.59999999986</v>
      </c>
    </row>
    <row r="103" spans="1:15" hidden="1" x14ac:dyDescent="0.2">
      <c r="A103" s="93" t="s">
        <v>70</v>
      </c>
      <c r="B103" s="88">
        <v>145675.18333333335</v>
      </c>
      <c r="C103" s="88">
        <v>314339.03468800004</v>
      </c>
      <c r="D103" s="88">
        <f t="shared" si="10"/>
        <v>460014.21802133339</v>
      </c>
      <c r="E103" s="88">
        <v>182953.33333333331</v>
      </c>
      <c r="F103" s="88">
        <f t="shared" si="6"/>
        <v>642967.55135466671</v>
      </c>
      <c r="G103" s="88">
        <v>97288.099999999919</v>
      </c>
      <c r="H103" s="88">
        <f t="shared" si="7"/>
        <v>740255.65135466657</v>
      </c>
      <c r="I103" s="88">
        <v>10020</v>
      </c>
      <c r="J103" s="88">
        <v>220801.08333333337</v>
      </c>
      <c r="K103" s="88">
        <v>17045.740311999998</v>
      </c>
      <c r="L103" s="88" t="s">
        <v>47</v>
      </c>
      <c r="M103" s="88">
        <v>9654.4750000000058</v>
      </c>
      <c r="N103" s="88">
        <f t="shared" si="8"/>
        <v>257521.29864533339</v>
      </c>
      <c r="O103" s="88">
        <f t="shared" si="9"/>
        <v>997776.95</v>
      </c>
    </row>
    <row r="104" spans="1:15" hidden="1" x14ac:dyDescent="0.2">
      <c r="A104" s="93" t="s">
        <v>60</v>
      </c>
      <c r="B104" s="88">
        <v>162979.4</v>
      </c>
      <c r="C104" s="88">
        <v>309611.83618399996</v>
      </c>
      <c r="D104" s="88">
        <f t="shared" si="10"/>
        <v>472591.23618399992</v>
      </c>
      <c r="E104" s="88">
        <v>187709.59999999998</v>
      </c>
      <c r="F104" s="88">
        <f t="shared" si="6"/>
        <v>660300.8361839999</v>
      </c>
      <c r="G104" s="88">
        <v>101671.69999999997</v>
      </c>
      <c r="H104" s="88">
        <f t="shared" si="7"/>
        <v>761972.53618399985</v>
      </c>
      <c r="I104" s="88">
        <v>9147.7000000000007</v>
      </c>
      <c r="J104" s="88">
        <v>230428.00000000003</v>
      </c>
      <c r="K104" s="88">
        <v>12426.013816000006</v>
      </c>
      <c r="L104" s="88" t="s">
        <v>47</v>
      </c>
      <c r="M104" s="88">
        <v>11692.649999999985</v>
      </c>
      <c r="N104" s="88">
        <f t="shared" si="8"/>
        <v>263694.363816</v>
      </c>
      <c r="O104" s="88">
        <f t="shared" si="9"/>
        <v>1025666.8999999999</v>
      </c>
    </row>
    <row r="105" spans="1:15" hidden="1" x14ac:dyDescent="0.2">
      <c r="A105" s="93" t="s">
        <v>71</v>
      </c>
      <c r="B105" s="88">
        <v>168561.53333333335</v>
      </c>
      <c r="C105" s="88">
        <v>313292.60278933338</v>
      </c>
      <c r="D105" s="88">
        <f t="shared" si="10"/>
        <v>481854.13612266677</v>
      </c>
      <c r="E105" s="88">
        <v>189204.08333333334</v>
      </c>
      <c r="F105" s="88">
        <f t="shared" si="6"/>
        <v>671058.21945600014</v>
      </c>
      <c r="G105" s="88">
        <v>111616.51666666666</v>
      </c>
      <c r="H105" s="88">
        <f t="shared" si="7"/>
        <v>782674.73612266686</v>
      </c>
      <c r="I105" s="88">
        <v>8263.5</v>
      </c>
      <c r="J105" s="88">
        <v>248991.28333333335</v>
      </c>
      <c r="K105" s="88">
        <v>6982.9722106666668</v>
      </c>
      <c r="L105" s="88" t="s">
        <v>47</v>
      </c>
      <c r="M105" s="88">
        <v>5096.825000000008</v>
      </c>
      <c r="N105" s="88">
        <f t="shared" si="8"/>
        <v>269334.58054400003</v>
      </c>
      <c r="O105" s="88">
        <f t="shared" si="9"/>
        <v>1052009.3166666669</v>
      </c>
    </row>
    <row r="106" spans="1:15" hidden="1" x14ac:dyDescent="0.2">
      <c r="A106" s="93" t="s">
        <v>72</v>
      </c>
      <c r="B106" s="88">
        <v>173020.96666666665</v>
      </c>
      <c r="C106" s="88">
        <v>323103.31309866667</v>
      </c>
      <c r="D106" s="88">
        <f t="shared" si="10"/>
        <v>496124.27976533328</v>
      </c>
      <c r="E106" s="88">
        <v>192453.76666666663</v>
      </c>
      <c r="F106" s="88">
        <f t="shared" si="6"/>
        <v>688578.04643199989</v>
      </c>
      <c r="G106" s="88">
        <v>125589.13333333326</v>
      </c>
      <c r="H106" s="88">
        <f t="shared" si="7"/>
        <v>814167.17976533319</v>
      </c>
      <c r="I106" s="88">
        <v>6689.5999999999995</v>
      </c>
      <c r="J106" s="88">
        <v>250217.26666666672</v>
      </c>
      <c r="K106" s="88">
        <v>790.58690133332766</v>
      </c>
      <c r="L106" s="88" t="s">
        <v>47</v>
      </c>
      <c r="M106" s="88">
        <v>4707.8999999999724</v>
      </c>
      <c r="N106" s="88">
        <f t="shared" si="8"/>
        <v>262405.35356800002</v>
      </c>
      <c r="O106" s="88">
        <f t="shared" si="9"/>
        <v>1076572.5333333332</v>
      </c>
    </row>
    <row r="107" spans="1:15" hidden="1" x14ac:dyDescent="0.2">
      <c r="A107" s="93" t="s">
        <v>61</v>
      </c>
      <c r="B107" s="88">
        <v>160592.69999999998</v>
      </c>
      <c r="C107" s="88">
        <v>322413.35000000015</v>
      </c>
      <c r="D107" s="88">
        <f t="shared" si="10"/>
        <v>483006.05000000016</v>
      </c>
      <c r="E107" s="88">
        <v>192301.44999999998</v>
      </c>
      <c r="F107" s="88">
        <f t="shared" si="6"/>
        <v>675307.50000000012</v>
      </c>
      <c r="G107" s="88">
        <v>129937.04999999999</v>
      </c>
      <c r="H107" s="88">
        <f t="shared" si="7"/>
        <v>805244.55</v>
      </c>
      <c r="I107" s="88">
        <v>8142</v>
      </c>
      <c r="J107" s="88">
        <v>252482.15000000002</v>
      </c>
      <c r="K107" s="88">
        <v>-3516.4249999999929</v>
      </c>
      <c r="L107" s="88" t="s">
        <v>47</v>
      </c>
      <c r="M107" s="88">
        <v>7189.37500000001</v>
      </c>
      <c r="N107" s="88">
        <f t="shared" si="8"/>
        <v>264297.10000000003</v>
      </c>
      <c r="O107" s="88">
        <f t="shared" si="9"/>
        <v>1069541.6500000001</v>
      </c>
    </row>
    <row r="108" spans="1:15" hidden="1" x14ac:dyDescent="0.2">
      <c r="A108" s="93" t="s">
        <v>73</v>
      </c>
      <c r="B108" s="88">
        <v>157678.83333333334</v>
      </c>
      <c r="C108" s="88">
        <v>325970.73333333334</v>
      </c>
      <c r="D108" s="88">
        <f t="shared" si="10"/>
        <v>483649.56666666665</v>
      </c>
      <c r="E108" s="88">
        <v>199756.13333333333</v>
      </c>
      <c r="F108" s="88">
        <f t="shared" si="6"/>
        <v>683405.7</v>
      </c>
      <c r="G108" s="88">
        <v>128862.66666666676</v>
      </c>
      <c r="H108" s="88">
        <f t="shared" si="7"/>
        <v>812268.3666666667</v>
      </c>
      <c r="I108" s="88">
        <v>8277.1</v>
      </c>
      <c r="J108" s="88">
        <v>254807.7333333334</v>
      </c>
      <c r="K108" s="88">
        <v>-2666.6833333333379</v>
      </c>
      <c r="L108" s="88" t="s">
        <v>47</v>
      </c>
      <c r="M108" s="88">
        <v>365.64999999997099</v>
      </c>
      <c r="N108" s="88">
        <f t="shared" si="8"/>
        <v>260783.8</v>
      </c>
      <c r="O108" s="88">
        <f t="shared" si="9"/>
        <v>1073052.1666666667</v>
      </c>
    </row>
    <row r="109" spans="1:15" hidden="1" x14ac:dyDescent="0.2">
      <c r="A109" s="93" t="s">
        <v>74</v>
      </c>
      <c r="B109" s="88">
        <v>157805.36666666667</v>
      </c>
      <c r="C109" s="88">
        <v>329972.61666666664</v>
      </c>
      <c r="D109" s="88">
        <f t="shared" si="10"/>
        <v>487777.98333333328</v>
      </c>
      <c r="E109" s="88">
        <v>210534.41666666669</v>
      </c>
      <c r="F109" s="88">
        <f t="shared" si="6"/>
        <v>698312.39999999991</v>
      </c>
      <c r="G109" s="88">
        <v>125255.48333333332</v>
      </c>
      <c r="H109" s="88">
        <f t="shared" si="7"/>
        <v>823567.88333333319</v>
      </c>
      <c r="I109" s="88">
        <v>11660.1</v>
      </c>
      <c r="J109" s="88">
        <v>258217.11666666667</v>
      </c>
      <c r="K109" s="88">
        <v>2995.4583333333335</v>
      </c>
      <c r="L109" s="88" t="s">
        <v>47</v>
      </c>
      <c r="M109" s="88">
        <v>10920.524999999978</v>
      </c>
      <c r="N109" s="88">
        <f t="shared" si="8"/>
        <v>283793.19999999995</v>
      </c>
      <c r="O109" s="88">
        <f t="shared" si="9"/>
        <v>1107361.083333333</v>
      </c>
    </row>
    <row r="110" spans="1:15" hidden="1" x14ac:dyDescent="0.2">
      <c r="A110" s="93" t="s">
        <v>62</v>
      </c>
      <c r="B110" s="88">
        <v>171125.99999999997</v>
      </c>
      <c r="C110" s="88">
        <v>347593.60000000003</v>
      </c>
      <c r="D110" s="88">
        <f t="shared" si="10"/>
        <v>518719.6</v>
      </c>
      <c r="E110" s="88">
        <v>220654.9</v>
      </c>
      <c r="F110" s="88">
        <f t="shared" si="6"/>
        <v>739374.5</v>
      </c>
      <c r="G110" s="88">
        <v>134007.29999999999</v>
      </c>
      <c r="H110" s="88">
        <f t="shared" si="7"/>
        <v>873381.8</v>
      </c>
      <c r="I110" s="88">
        <v>15658.2</v>
      </c>
      <c r="J110" s="88">
        <v>267742.7</v>
      </c>
      <c r="K110" s="88">
        <v>6906.2999999999856</v>
      </c>
      <c r="L110" s="88" t="s">
        <v>47</v>
      </c>
      <c r="M110" s="88">
        <v>12329.400000000001</v>
      </c>
      <c r="N110" s="88">
        <f t="shared" si="8"/>
        <v>302636.60000000003</v>
      </c>
      <c r="O110" s="88">
        <f t="shared" si="9"/>
        <v>1176018.4000000001</v>
      </c>
    </row>
    <row r="111" spans="1:15" hidden="1" x14ac:dyDescent="0.2">
      <c r="A111" s="93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idden="1" x14ac:dyDescent="0.2">
      <c r="A112" s="93" t="s">
        <v>79</v>
      </c>
      <c r="B112" s="88">
        <v>161529</v>
      </c>
      <c r="C112" s="88">
        <v>342283.36666666664</v>
      </c>
      <c r="D112" s="88">
        <f t="shared" si="10"/>
        <v>503812.36666666664</v>
      </c>
      <c r="E112" s="88">
        <v>223925.67500000002</v>
      </c>
      <c r="F112" s="88">
        <f t="shared" si="6"/>
        <v>727738.04166666663</v>
      </c>
      <c r="G112" s="88">
        <v>138829.68333333329</v>
      </c>
      <c r="H112" s="88">
        <f t="shared" si="7"/>
        <v>866567.72499999986</v>
      </c>
      <c r="I112" s="88">
        <v>12013.6</v>
      </c>
      <c r="J112" s="88">
        <v>272725.45000000007</v>
      </c>
      <c r="K112" s="88">
        <v>-3590.6416666666605</v>
      </c>
      <c r="L112" s="88" t="s">
        <v>47</v>
      </c>
      <c r="M112" s="88">
        <v>11016.233333333315</v>
      </c>
      <c r="N112" s="88">
        <f t="shared" si="8"/>
        <v>292164.64166666672</v>
      </c>
      <c r="O112" s="88">
        <f t="shared" si="9"/>
        <v>1158732.3666666667</v>
      </c>
    </row>
    <row r="113" spans="1:15" hidden="1" x14ac:dyDescent="0.2">
      <c r="A113" s="93" t="s">
        <v>67</v>
      </c>
      <c r="B113" s="88">
        <v>164423.9</v>
      </c>
      <c r="C113" s="88">
        <v>351755.23333333328</v>
      </c>
      <c r="D113" s="88">
        <f t="shared" si="10"/>
        <v>516179.1333333333</v>
      </c>
      <c r="E113" s="88">
        <v>222663.74999999997</v>
      </c>
      <c r="F113" s="88">
        <f t="shared" si="6"/>
        <v>738842.8833333333</v>
      </c>
      <c r="G113" s="88">
        <v>152444.16666666666</v>
      </c>
      <c r="H113" s="88">
        <f t="shared" si="7"/>
        <v>891287.04999999993</v>
      </c>
      <c r="I113" s="88">
        <v>9408</v>
      </c>
      <c r="J113" s="88">
        <v>280167.3</v>
      </c>
      <c r="K113" s="88">
        <v>7773.8166666666548</v>
      </c>
      <c r="L113" s="88" t="s">
        <v>47</v>
      </c>
      <c r="M113" s="88">
        <v>9451.2666666666682</v>
      </c>
      <c r="N113" s="88">
        <f t="shared" si="8"/>
        <v>306800.3833333333</v>
      </c>
      <c r="O113" s="88">
        <f t="shared" si="9"/>
        <v>1198087.4333333331</v>
      </c>
    </row>
    <row r="114" spans="1:15" hidden="1" x14ac:dyDescent="0.2">
      <c r="A114" s="93" t="s">
        <v>68</v>
      </c>
      <c r="B114" s="88">
        <v>164312.20000000001</v>
      </c>
      <c r="C114" s="88">
        <v>353077.80000000005</v>
      </c>
      <c r="D114" s="88">
        <f t="shared" si="10"/>
        <v>517390.00000000006</v>
      </c>
      <c r="E114" s="88">
        <v>230596.625</v>
      </c>
      <c r="F114" s="88">
        <f t="shared" si="6"/>
        <v>747986.625</v>
      </c>
      <c r="G114" s="88">
        <v>142356.44999999995</v>
      </c>
      <c r="H114" s="88">
        <f t="shared" si="7"/>
        <v>890343.07499999995</v>
      </c>
      <c r="I114" s="88">
        <v>8762.2000000000007</v>
      </c>
      <c r="J114" s="88">
        <v>276809.25</v>
      </c>
      <c r="K114" s="88">
        <v>7389.5750000000171</v>
      </c>
      <c r="L114" s="88" t="s">
        <v>47</v>
      </c>
      <c r="M114" s="88">
        <v>-597.19999999999936</v>
      </c>
      <c r="N114" s="88">
        <f t="shared" si="8"/>
        <v>292363.82500000001</v>
      </c>
      <c r="O114" s="88">
        <f t="shared" si="9"/>
        <v>1182706.8999999999</v>
      </c>
    </row>
    <row r="115" spans="1:15" hidden="1" x14ac:dyDescent="0.2">
      <c r="A115" s="93" t="s">
        <v>69</v>
      </c>
      <c r="B115" s="88">
        <v>167923.59999999998</v>
      </c>
      <c r="C115" s="88">
        <v>362385.06666666665</v>
      </c>
      <c r="D115" s="88">
        <f t="shared" si="10"/>
        <v>530308.66666666663</v>
      </c>
      <c r="E115" s="88">
        <v>242121.49999999994</v>
      </c>
      <c r="F115" s="88">
        <f t="shared" si="6"/>
        <v>772430.16666666651</v>
      </c>
      <c r="G115" s="88">
        <v>147719.23333333334</v>
      </c>
      <c r="H115" s="88">
        <f t="shared" si="7"/>
        <v>920149.39999999991</v>
      </c>
      <c r="I115" s="88">
        <v>8634.1</v>
      </c>
      <c r="J115" s="88">
        <v>278950.7</v>
      </c>
      <c r="K115" s="88">
        <v>9044.6933333333327</v>
      </c>
      <c r="L115" s="88" t="s">
        <v>47</v>
      </c>
      <c r="M115" s="88">
        <v>-3839.5666666666739</v>
      </c>
      <c r="N115" s="88">
        <f t="shared" si="8"/>
        <v>292789.9266666667</v>
      </c>
      <c r="O115" s="88">
        <f t="shared" si="9"/>
        <v>1212939.3266666667</v>
      </c>
    </row>
    <row r="116" spans="1:15" hidden="1" x14ac:dyDescent="0.2">
      <c r="A116" s="93" t="s">
        <v>70</v>
      </c>
      <c r="B116" s="88">
        <v>172363.49999999997</v>
      </c>
      <c r="C116" s="88">
        <v>369850.2333333334</v>
      </c>
      <c r="D116" s="88">
        <f t="shared" si="10"/>
        <v>542213.7333333334</v>
      </c>
      <c r="E116" s="88">
        <v>242621.77499999999</v>
      </c>
      <c r="F116" s="88">
        <f t="shared" ref="F116:F149" si="11">D116+E116</f>
        <v>784835.50833333342</v>
      </c>
      <c r="G116" s="88">
        <v>140115.01666666669</v>
      </c>
      <c r="H116" s="88">
        <f t="shared" si="7"/>
        <v>924950.52500000014</v>
      </c>
      <c r="I116" s="88">
        <v>5998.5</v>
      </c>
      <c r="J116" s="88">
        <v>278238.45</v>
      </c>
      <c r="K116" s="88">
        <v>3156.2916666666606</v>
      </c>
      <c r="L116" s="88" t="s">
        <v>47</v>
      </c>
      <c r="M116" s="88">
        <v>-9297.1333333332987</v>
      </c>
      <c r="N116" s="88">
        <f t="shared" si="8"/>
        <v>278096.1083333334</v>
      </c>
      <c r="O116" s="88">
        <f t="shared" si="9"/>
        <v>1203046.6333333335</v>
      </c>
    </row>
    <row r="117" spans="1:15" hidden="1" x14ac:dyDescent="0.2">
      <c r="A117" s="93" t="s">
        <v>60</v>
      </c>
      <c r="B117" s="88">
        <v>178020.19999999998</v>
      </c>
      <c r="C117" s="88">
        <v>366743.39999999985</v>
      </c>
      <c r="D117" s="88">
        <f t="shared" si="10"/>
        <v>544763.59999999986</v>
      </c>
      <c r="E117" s="88">
        <v>244235.54999999993</v>
      </c>
      <c r="F117" s="88">
        <f t="shared" si="11"/>
        <v>788999.14999999979</v>
      </c>
      <c r="G117" s="88">
        <v>135685.39999999997</v>
      </c>
      <c r="H117" s="88">
        <f t="shared" ref="H117:H149" si="12">F117+G117</f>
        <v>924684.54999999981</v>
      </c>
      <c r="I117" s="88">
        <v>3846.6</v>
      </c>
      <c r="J117" s="88">
        <v>276711</v>
      </c>
      <c r="K117" s="88">
        <v>2603.7500000000164</v>
      </c>
      <c r="L117" s="88" t="s">
        <v>47</v>
      </c>
      <c r="M117" s="88">
        <v>-12343.199999999988</v>
      </c>
      <c r="N117" s="88">
        <f t="shared" ref="N117:N149" si="13">SUM(I117:M117)</f>
        <v>270818.14999999997</v>
      </c>
      <c r="O117" s="88">
        <f t="shared" ref="O117:O149" si="14">H117+N117</f>
        <v>1195502.6999999997</v>
      </c>
    </row>
    <row r="118" spans="1:15" hidden="1" x14ac:dyDescent="0.2">
      <c r="A118" s="93" t="s">
        <v>71</v>
      </c>
      <c r="B118" s="88">
        <v>179943.38333333333</v>
      </c>
      <c r="C118" s="88">
        <v>368111.83333333343</v>
      </c>
      <c r="D118" s="88">
        <f t="shared" si="10"/>
        <v>548055.21666666679</v>
      </c>
      <c r="E118" s="88">
        <v>241922.94166666671</v>
      </c>
      <c r="F118" s="88">
        <f t="shared" si="11"/>
        <v>789978.15833333344</v>
      </c>
      <c r="G118" s="88">
        <v>140233.5</v>
      </c>
      <c r="H118" s="88">
        <f t="shared" si="12"/>
        <v>930211.65833333344</v>
      </c>
      <c r="I118" s="88">
        <v>3846.6</v>
      </c>
      <c r="J118" s="88">
        <v>276152.30000000005</v>
      </c>
      <c r="K118" s="88">
        <v>-2299.341666666674</v>
      </c>
      <c r="L118" s="88" t="s">
        <v>47</v>
      </c>
      <c r="M118" s="88">
        <v>5010.9166666666479</v>
      </c>
      <c r="N118" s="88">
        <f t="shared" si="13"/>
        <v>282710.47499999998</v>
      </c>
      <c r="O118" s="88">
        <f t="shared" si="14"/>
        <v>1212922.1333333333</v>
      </c>
    </row>
    <row r="119" spans="1:15" hidden="1" x14ac:dyDescent="0.2">
      <c r="A119" s="93" t="s">
        <v>72</v>
      </c>
      <c r="B119" s="88">
        <v>179898.46666666665</v>
      </c>
      <c r="C119" s="88">
        <v>389737.56666666671</v>
      </c>
      <c r="D119" s="88">
        <f t="shared" si="10"/>
        <v>569636.03333333333</v>
      </c>
      <c r="E119" s="88">
        <v>248616.23333333337</v>
      </c>
      <c r="F119" s="88">
        <f t="shared" si="11"/>
        <v>818252.26666666672</v>
      </c>
      <c r="G119" s="88">
        <v>134871.90000000002</v>
      </c>
      <c r="H119" s="88">
        <f t="shared" si="12"/>
        <v>953124.16666666674</v>
      </c>
      <c r="I119" s="88">
        <v>4059.5</v>
      </c>
      <c r="J119" s="88">
        <v>277100.79999999999</v>
      </c>
      <c r="K119" s="88">
        <v>-227.33333333333644</v>
      </c>
      <c r="L119" s="88" t="s">
        <v>47</v>
      </c>
      <c r="M119" s="88">
        <v>15068.233333333344</v>
      </c>
      <c r="N119" s="88">
        <f t="shared" si="13"/>
        <v>296001.2</v>
      </c>
      <c r="O119" s="88">
        <f t="shared" si="14"/>
        <v>1249125.3666666667</v>
      </c>
    </row>
    <row r="120" spans="1:15" hidden="1" x14ac:dyDescent="0.2">
      <c r="A120" s="93" t="s">
        <v>61</v>
      </c>
      <c r="B120" s="88">
        <v>172607.35</v>
      </c>
      <c r="C120" s="88">
        <v>389913.9</v>
      </c>
      <c r="D120" s="88">
        <f t="shared" si="10"/>
        <v>562521.25</v>
      </c>
      <c r="E120" s="88">
        <v>256409.92499999999</v>
      </c>
      <c r="F120" s="88">
        <f t="shared" si="11"/>
        <v>818931.17500000005</v>
      </c>
      <c r="G120" s="88">
        <v>134125.99999999997</v>
      </c>
      <c r="H120" s="88">
        <f t="shared" si="12"/>
        <v>953057.17500000005</v>
      </c>
      <c r="I120" s="88">
        <v>3616.6</v>
      </c>
      <c r="J120" s="88">
        <v>278888.5</v>
      </c>
      <c r="K120" s="88">
        <v>-3379.8250000000098</v>
      </c>
      <c r="L120" s="88" t="s">
        <v>47</v>
      </c>
      <c r="M120" s="88">
        <v>15153.850000000008</v>
      </c>
      <c r="N120" s="88">
        <f t="shared" si="13"/>
        <v>294279.125</v>
      </c>
      <c r="O120" s="88">
        <f t="shared" si="14"/>
        <v>1247336.3</v>
      </c>
    </row>
    <row r="121" spans="1:15" hidden="1" x14ac:dyDescent="0.2">
      <c r="A121" s="93" t="s">
        <v>73</v>
      </c>
      <c r="B121" s="88">
        <v>175054.63333333336</v>
      </c>
      <c r="C121" s="88">
        <v>388213.63333333336</v>
      </c>
      <c r="D121" s="88">
        <f t="shared" si="10"/>
        <v>563268.26666666672</v>
      </c>
      <c r="E121" s="88">
        <v>256796.81666666668</v>
      </c>
      <c r="F121" s="88">
        <f t="shared" si="11"/>
        <v>820065.08333333337</v>
      </c>
      <c r="G121" s="88">
        <v>137073.29999999987</v>
      </c>
      <c r="H121" s="88">
        <f t="shared" si="12"/>
        <v>957138.3833333333</v>
      </c>
      <c r="I121" s="88">
        <v>3527.8</v>
      </c>
      <c r="J121" s="88">
        <v>279707.50000000006</v>
      </c>
      <c r="K121" s="88">
        <v>8801.1833333333343</v>
      </c>
      <c r="L121" s="88"/>
      <c r="M121" s="88">
        <v>19399.366666666661</v>
      </c>
      <c r="N121" s="88">
        <f t="shared" si="13"/>
        <v>311435.85000000003</v>
      </c>
      <c r="O121" s="88">
        <f t="shared" si="14"/>
        <v>1268574.2333333334</v>
      </c>
    </row>
    <row r="122" spans="1:15" hidden="1" x14ac:dyDescent="0.2">
      <c r="A122" s="93" t="s">
        <v>74</v>
      </c>
      <c r="B122" s="88">
        <v>176636.81666666665</v>
      </c>
      <c r="C122" s="88">
        <v>386161.26666666655</v>
      </c>
      <c r="D122" s="88">
        <f t="shared" si="10"/>
        <v>562798.08333333326</v>
      </c>
      <c r="E122" s="88">
        <v>263339.10833333334</v>
      </c>
      <c r="F122" s="88">
        <f t="shared" si="11"/>
        <v>826137.19166666665</v>
      </c>
      <c r="G122" s="88">
        <v>133771.29999999993</v>
      </c>
      <c r="H122" s="88">
        <f t="shared" si="12"/>
        <v>959908.49166666658</v>
      </c>
      <c r="I122" s="88">
        <v>6643.5</v>
      </c>
      <c r="J122" s="88">
        <v>283661.89999999997</v>
      </c>
      <c r="K122" s="88">
        <v>-438.90833333335081</v>
      </c>
      <c r="L122" s="88"/>
      <c r="M122" s="88">
        <v>14506.683333333316</v>
      </c>
      <c r="N122" s="88">
        <f t="shared" si="13"/>
        <v>304373.17499999993</v>
      </c>
      <c r="O122" s="88">
        <f t="shared" si="14"/>
        <v>1264281.6666666665</v>
      </c>
    </row>
    <row r="123" spans="1:15" hidden="1" x14ac:dyDescent="0.2">
      <c r="A123" s="93" t="s">
        <v>62</v>
      </c>
      <c r="B123" s="88">
        <v>184322.6</v>
      </c>
      <c r="C123" s="88">
        <v>399125.3</v>
      </c>
      <c r="D123" s="88">
        <f t="shared" si="10"/>
        <v>583447.9</v>
      </c>
      <c r="E123" s="88">
        <v>263624.7</v>
      </c>
      <c r="F123" s="88">
        <f t="shared" si="11"/>
        <v>847072.60000000009</v>
      </c>
      <c r="G123" s="88">
        <v>136096.19999999998</v>
      </c>
      <c r="H123" s="88">
        <f t="shared" si="12"/>
        <v>983168.8</v>
      </c>
      <c r="I123" s="88">
        <v>7533</v>
      </c>
      <c r="J123" s="88">
        <v>286398.5</v>
      </c>
      <c r="K123" s="88">
        <v>884.99999999999068</v>
      </c>
      <c r="L123" s="88"/>
      <c r="M123" s="88">
        <v>1925.7000000000417</v>
      </c>
      <c r="N123" s="88">
        <f t="shared" si="13"/>
        <v>296742.20000000007</v>
      </c>
      <c r="O123" s="88">
        <f t="shared" si="14"/>
        <v>1279911</v>
      </c>
    </row>
    <row r="124" spans="1:15" hidden="1" x14ac:dyDescent="0.2">
      <c r="A124" s="102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15" hidden="1" x14ac:dyDescent="0.2">
      <c r="A125" s="93" t="s">
        <v>80</v>
      </c>
      <c r="B125" s="88">
        <v>172388.58333333331</v>
      </c>
      <c r="C125" s="88">
        <v>382817.93333333329</v>
      </c>
      <c r="D125" s="88">
        <f t="shared" si="10"/>
        <v>555206.5166666666</v>
      </c>
      <c r="E125" s="88">
        <v>268267.93333333335</v>
      </c>
      <c r="F125" s="88">
        <f t="shared" si="11"/>
        <v>823474.45</v>
      </c>
      <c r="G125" s="88">
        <v>138141.69999999998</v>
      </c>
      <c r="H125" s="88">
        <f t="shared" si="12"/>
        <v>961616.14999999991</v>
      </c>
      <c r="I125" s="88">
        <v>10044</v>
      </c>
      <c r="J125" s="88">
        <v>287429.64166666666</v>
      </c>
      <c r="K125" s="88">
        <v>-2145.7749999999878</v>
      </c>
      <c r="L125" s="88"/>
      <c r="M125" s="88">
        <v>4961.7166666666944</v>
      </c>
      <c r="N125" s="88">
        <f t="shared" si="13"/>
        <v>300289.58333333337</v>
      </c>
      <c r="O125" s="88">
        <f t="shared" si="14"/>
        <v>1261905.7333333334</v>
      </c>
    </row>
    <row r="126" spans="1:15" hidden="1" x14ac:dyDescent="0.2">
      <c r="A126" s="93" t="s">
        <v>67</v>
      </c>
      <c r="B126" s="88">
        <v>170421.06666666665</v>
      </c>
      <c r="C126" s="88">
        <v>370418.46666666679</v>
      </c>
      <c r="D126" s="88">
        <f t="shared" si="10"/>
        <v>540839.53333333344</v>
      </c>
      <c r="E126" s="88">
        <v>283964.86666666664</v>
      </c>
      <c r="F126" s="88">
        <f t="shared" si="11"/>
        <v>824804.40000000014</v>
      </c>
      <c r="G126" s="88">
        <v>148341.19999999995</v>
      </c>
      <c r="H126" s="88">
        <f t="shared" si="12"/>
        <v>973145.60000000009</v>
      </c>
      <c r="I126" s="88">
        <v>9270.6999999999989</v>
      </c>
      <c r="J126" s="88">
        <v>289531.08333333331</v>
      </c>
      <c r="K126" s="88">
        <v>1090.7499999999984</v>
      </c>
      <c r="L126" s="88"/>
      <c r="M126" s="88">
        <v>6406.0333333333347</v>
      </c>
      <c r="N126" s="88">
        <f t="shared" si="13"/>
        <v>306298.56666666665</v>
      </c>
      <c r="O126" s="88">
        <f t="shared" si="14"/>
        <v>1279444.1666666667</v>
      </c>
    </row>
    <row r="127" spans="1:15" hidden="1" x14ac:dyDescent="0.2">
      <c r="A127" s="93" t="s">
        <v>68</v>
      </c>
      <c r="B127" s="88">
        <v>169719.74999999997</v>
      </c>
      <c r="C127" s="88">
        <v>379716.6999999999</v>
      </c>
      <c r="D127" s="88">
        <f t="shared" si="10"/>
        <v>549436.44999999984</v>
      </c>
      <c r="E127" s="88">
        <v>285128.70000000007</v>
      </c>
      <c r="F127" s="88">
        <f t="shared" si="11"/>
        <v>834565.14999999991</v>
      </c>
      <c r="G127" s="88">
        <v>150060.39999999991</v>
      </c>
      <c r="H127" s="88">
        <f t="shared" si="12"/>
        <v>984625.54999999981</v>
      </c>
      <c r="I127" s="88">
        <v>6602.2</v>
      </c>
      <c r="J127" s="88">
        <v>285474.125</v>
      </c>
      <c r="K127" s="88">
        <v>-3991.0250000000128</v>
      </c>
      <c r="L127" s="88"/>
      <c r="M127" s="88">
        <v>-2510.3499999999767</v>
      </c>
      <c r="N127" s="88">
        <f t="shared" si="13"/>
        <v>285574.95</v>
      </c>
      <c r="O127" s="88">
        <f t="shared" si="14"/>
        <v>1270200.4999999998</v>
      </c>
    </row>
    <row r="128" spans="1:15" hidden="1" x14ac:dyDescent="0.2">
      <c r="A128" s="93" t="s">
        <v>69</v>
      </c>
      <c r="B128" s="88">
        <v>179543.43333333335</v>
      </c>
      <c r="C128" s="88">
        <v>398183.63333333319</v>
      </c>
      <c r="D128" s="88">
        <f t="shared" si="10"/>
        <v>577727.06666666653</v>
      </c>
      <c r="E128" s="88">
        <v>290153.83333333331</v>
      </c>
      <c r="F128" s="88">
        <f t="shared" si="11"/>
        <v>867880.89999999991</v>
      </c>
      <c r="G128" s="88">
        <v>162426.70000000001</v>
      </c>
      <c r="H128" s="88">
        <f t="shared" si="12"/>
        <v>1030307.5999999999</v>
      </c>
      <c r="I128" s="88">
        <v>6404.9000000000005</v>
      </c>
      <c r="J128" s="88">
        <v>316129.86666666664</v>
      </c>
      <c r="K128" s="88">
        <v>3979.0000000000209</v>
      </c>
      <c r="L128" s="88"/>
      <c r="M128" s="88">
        <v>-30454.433333333316</v>
      </c>
      <c r="N128" s="88">
        <f t="shared" si="13"/>
        <v>296059.33333333337</v>
      </c>
      <c r="O128" s="88">
        <f t="shared" si="14"/>
        <v>1326366.9333333331</v>
      </c>
    </row>
    <row r="129" spans="1:15" hidden="1" x14ac:dyDescent="0.2">
      <c r="A129" s="93" t="s">
        <v>70</v>
      </c>
      <c r="B129" s="88">
        <v>185503.11666666667</v>
      </c>
      <c r="C129" s="88">
        <v>394048.36666666658</v>
      </c>
      <c r="D129" s="88">
        <f t="shared" si="10"/>
        <v>579551.48333333328</v>
      </c>
      <c r="E129" s="88">
        <v>292586.56666666665</v>
      </c>
      <c r="F129" s="88">
        <f t="shared" si="11"/>
        <v>872138.04999999993</v>
      </c>
      <c r="G129" s="88">
        <v>148292.10000000006</v>
      </c>
      <c r="H129" s="88">
        <f t="shared" si="12"/>
        <v>1020430.15</v>
      </c>
      <c r="I129" s="88">
        <v>5114.3</v>
      </c>
      <c r="J129" s="88">
        <v>320320.90833333327</v>
      </c>
      <c r="K129" s="88">
        <v>-2863.8749999999854</v>
      </c>
      <c r="L129" s="88"/>
      <c r="M129" s="88">
        <v>-29063.416666666664</v>
      </c>
      <c r="N129" s="88">
        <f t="shared" si="13"/>
        <v>293507.91666666657</v>
      </c>
      <c r="O129" s="88">
        <f t="shared" si="14"/>
        <v>1313938.0666666667</v>
      </c>
    </row>
    <row r="130" spans="1:15" hidden="1" x14ac:dyDescent="0.2">
      <c r="A130" s="93" t="s">
        <v>60</v>
      </c>
      <c r="B130" s="88">
        <v>192181.4</v>
      </c>
      <c r="C130" s="88">
        <v>419048.00000000006</v>
      </c>
      <c r="D130" s="88">
        <f t="shared" si="10"/>
        <v>611229.4</v>
      </c>
      <c r="E130" s="88">
        <v>289761.7</v>
      </c>
      <c r="F130" s="88">
        <f t="shared" si="11"/>
        <v>900991.10000000009</v>
      </c>
      <c r="G130" s="88">
        <v>145971.70000000001</v>
      </c>
      <c r="H130" s="88">
        <f t="shared" si="12"/>
        <v>1046962.8</v>
      </c>
      <c r="I130" s="88">
        <v>2743.8</v>
      </c>
      <c r="J130" s="88">
        <v>322385.94999999995</v>
      </c>
      <c r="K130" s="88">
        <v>2931.0500000000006</v>
      </c>
      <c r="L130" s="88"/>
      <c r="M130" s="88">
        <v>-24960.400000000001</v>
      </c>
      <c r="N130" s="88">
        <f t="shared" si="13"/>
        <v>303100.39999999991</v>
      </c>
      <c r="O130" s="88">
        <f t="shared" si="14"/>
        <v>1350063.2</v>
      </c>
    </row>
    <row r="131" spans="1:15" hidden="1" x14ac:dyDescent="0.2">
      <c r="A131" s="93" t="s">
        <v>71</v>
      </c>
      <c r="B131" s="88">
        <v>201938.38333333333</v>
      </c>
      <c r="C131" s="88">
        <v>428615.78333333315</v>
      </c>
      <c r="D131" s="88">
        <f t="shared" si="10"/>
        <v>630554.16666666651</v>
      </c>
      <c r="E131" s="88">
        <v>298106.05000000005</v>
      </c>
      <c r="F131" s="88">
        <f t="shared" si="11"/>
        <v>928660.21666666656</v>
      </c>
      <c r="G131" s="88">
        <v>168220.39999999997</v>
      </c>
      <c r="H131" s="88">
        <f t="shared" si="12"/>
        <v>1096880.6166666665</v>
      </c>
      <c r="I131" s="88">
        <v>9700.7000000000007</v>
      </c>
      <c r="J131" s="88">
        <v>324750.10833333328</v>
      </c>
      <c r="K131" s="88">
        <v>-699.35833333332016</v>
      </c>
      <c r="L131" s="88"/>
      <c r="M131" s="88">
        <v>-34221.366666666698</v>
      </c>
      <c r="N131" s="88">
        <f t="shared" si="13"/>
        <v>299530.08333333326</v>
      </c>
      <c r="O131" s="88">
        <f t="shared" si="14"/>
        <v>1396410.6999999997</v>
      </c>
    </row>
    <row r="132" spans="1:15" hidden="1" x14ac:dyDescent="0.2">
      <c r="A132" s="93" t="s">
        <v>72</v>
      </c>
      <c r="B132" s="88">
        <v>197476.78333333333</v>
      </c>
      <c r="C132" s="88">
        <v>433276.82777777786</v>
      </c>
      <c r="D132" s="88">
        <f t="shared" si="10"/>
        <v>630753.61111111124</v>
      </c>
      <c r="E132" s="88">
        <v>298669.74444444443</v>
      </c>
      <c r="F132" s="88">
        <f t="shared" si="11"/>
        <v>929423.35555555567</v>
      </c>
      <c r="G132" s="88">
        <v>159633.69999999995</v>
      </c>
      <c r="H132" s="88">
        <f t="shared" si="12"/>
        <v>1089057.0555555555</v>
      </c>
      <c r="I132" s="88">
        <v>9573.7999999999993</v>
      </c>
      <c r="J132" s="88">
        <v>330005.57222222222</v>
      </c>
      <c r="K132" s="88">
        <v>-3948.6277777777577</v>
      </c>
      <c r="L132" s="88"/>
      <c r="M132" s="88">
        <v>-36249.544444444407</v>
      </c>
      <c r="N132" s="88">
        <f t="shared" si="13"/>
        <v>299381.2</v>
      </c>
      <c r="O132" s="88">
        <f t="shared" si="14"/>
        <v>1388438.2555555555</v>
      </c>
    </row>
    <row r="133" spans="1:15" hidden="1" x14ac:dyDescent="0.2">
      <c r="A133" s="93" t="s">
        <v>61</v>
      </c>
      <c r="B133" s="88">
        <v>186677.14166666666</v>
      </c>
      <c r="C133" s="88">
        <v>426696.05277777778</v>
      </c>
      <c r="D133" s="88">
        <f t="shared" si="10"/>
        <v>613373.1944444445</v>
      </c>
      <c r="E133" s="88">
        <v>285720.86111111112</v>
      </c>
      <c r="F133" s="88">
        <f t="shared" si="11"/>
        <v>899094.05555555562</v>
      </c>
      <c r="G133" s="88">
        <v>149361.39999999991</v>
      </c>
      <c r="H133" s="88">
        <f t="shared" si="12"/>
        <v>1048455.4555555555</v>
      </c>
      <c r="I133" s="88">
        <v>8443.4</v>
      </c>
      <c r="J133" s="88">
        <v>331138.88888888888</v>
      </c>
      <c r="K133" s="88">
        <v>-17507.327777777777</v>
      </c>
      <c r="L133" s="88"/>
      <c r="M133" s="88">
        <v>-38606.677777777732</v>
      </c>
      <c r="N133" s="88">
        <f t="shared" si="13"/>
        <v>283468.28333333338</v>
      </c>
      <c r="O133" s="88">
        <f t="shared" si="14"/>
        <v>1331923.7388888889</v>
      </c>
    </row>
    <row r="134" spans="1:15" hidden="1" x14ac:dyDescent="0.2">
      <c r="A134" s="93" t="s">
        <v>73</v>
      </c>
      <c r="B134" s="88">
        <v>188295.07222222222</v>
      </c>
      <c r="C134" s="88">
        <v>455854.36481481482</v>
      </c>
      <c r="D134" s="88">
        <f t="shared" si="10"/>
        <v>644149.43703703699</v>
      </c>
      <c r="E134" s="88">
        <v>285110.4259259259</v>
      </c>
      <c r="F134" s="88">
        <f t="shared" si="11"/>
        <v>929259.86296296283</v>
      </c>
      <c r="G134" s="88">
        <v>155538.2999999999</v>
      </c>
      <c r="H134" s="88">
        <f t="shared" si="12"/>
        <v>1084798.1629629626</v>
      </c>
      <c r="I134" s="88">
        <v>9452.2000000000007</v>
      </c>
      <c r="J134" s="88">
        <v>339168.17407407408</v>
      </c>
      <c r="K134" s="88">
        <v>1849.551851851847</v>
      </c>
      <c r="L134" s="88"/>
      <c r="M134" s="88">
        <v>-39888.248148148137</v>
      </c>
      <c r="N134" s="88">
        <f t="shared" si="13"/>
        <v>310581.67777777783</v>
      </c>
      <c r="O134" s="88">
        <f t="shared" si="14"/>
        <v>1395379.8407407405</v>
      </c>
    </row>
    <row r="135" spans="1:15" hidden="1" x14ac:dyDescent="0.2">
      <c r="A135" s="93" t="s">
        <v>74</v>
      </c>
      <c r="B135" s="88">
        <v>185149.68425925926</v>
      </c>
      <c r="C135" s="88">
        <v>436334.43487654312</v>
      </c>
      <c r="D135" s="88">
        <f t="shared" si="10"/>
        <v>621484.11913580238</v>
      </c>
      <c r="E135" s="88">
        <v>283970.48950617283</v>
      </c>
      <c r="F135" s="88">
        <f t="shared" si="11"/>
        <v>905454.60864197521</v>
      </c>
      <c r="G135" s="88">
        <v>146703.70000000001</v>
      </c>
      <c r="H135" s="88">
        <f t="shared" si="12"/>
        <v>1052158.3086419753</v>
      </c>
      <c r="I135" s="88">
        <v>9053</v>
      </c>
      <c r="J135" s="88">
        <v>345308.80493827158</v>
      </c>
      <c r="K135" s="88">
        <v>-1879.5820987654447</v>
      </c>
      <c r="L135" s="88"/>
      <c r="M135" s="88">
        <v>-45189.443209876597</v>
      </c>
      <c r="N135" s="88">
        <f t="shared" si="13"/>
        <v>307292.77962962951</v>
      </c>
      <c r="O135" s="88">
        <f t="shared" si="14"/>
        <v>1359451.0882716049</v>
      </c>
    </row>
    <row r="136" spans="1:15" hidden="1" x14ac:dyDescent="0.2">
      <c r="A136" s="93" t="s">
        <v>62</v>
      </c>
      <c r="B136" s="88">
        <v>195681.2</v>
      </c>
      <c r="C136" s="88">
        <v>454278.20000000007</v>
      </c>
      <c r="D136" s="88">
        <f t="shared" si="10"/>
        <v>649959.40000000014</v>
      </c>
      <c r="E136" s="88">
        <v>287882.40000000002</v>
      </c>
      <c r="F136" s="88">
        <f t="shared" si="11"/>
        <v>937841.80000000016</v>
      </c>
      <c r="G136" s="88">
        <v>164626.70000000004</v>
      </c>
      <c r="H136" s="88">
        <f t="shared" si="12"/>
        <v>1102468.5000000002</v>
      </c>
      <c r="I136" s="88">
        <v>9222.6</v>
      </c>
      <c r="J136" s="88">
        <v>353579.19999999995</v>
      </c>
      <c r="K136" s="88">
        <v>4234.7000000000207</v>
      </c>
      <c r="L136" s="88"/>
      <c r="M136" s="88">
        <v>-52756.700000000012</v>
      </c>
      <c r="N136" s="88">
        <f t="shared" si="13"/>
        <v>314279.79999999993</v>
      </c>
      <c r="O136" s="88">
        <f t="shared" si="14"/>
        <v>1416748.3000000003</v>
      </c>
    </row>
    <row r="137" spans="1:15" hidden="1" x14ac:dyDescent="0.2">
      <c r="A137" s="93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 spans="1:15" hidden="1" x14ac:dyDescent="0.2">
      <c r="A138" s="93" t="s">
        <v>81</v>
      </c>
      <c r="B138" s="88">
        <v>186355.23333333334</v>
      </c>
      <c r="C138" s="88">
        <v>438978.89999999997</v>
      </c>
      <c r="D138" s="88">
        <f t="shared" si="10"/>
        <v>625334.1333333333</v>
      </c>
      <c r="E138" s="88">
        <v>290056.21666666667</v>
      </c>
      <c r="F138" s="88">
        <f t="shared" si="11"/>
        <v>915390.35</v>
      </c>
      <c r="G138" s="88">
        <v>159142.59999999998</v>
      </c>
      <c r="H138" s="88">
        <f t="shared" si="12"/>
        <v>1074532.95</v>
      </c>
      <c r="I138" s="88">
        <v>10502.800000000001</v>
      </c>
      <c r="J138" s="88">
        <v>359019.06666666665</v>
      </c>
      <c r="K138" s="88">
        <v>3013.166666666697</v>
      </c>
      <c r="L138" s="88"/>
      <c r="M138" s="88">
        <v>-61915.216666666682</v>
      </c>
      <c r="N138" s="88">
        <f t="shared" si="13"/>
        <v>310619.81666666665</v>
      </c>
      <c r="O138" s="88">
        <f t="shared" si="14"/>
        <v>1385152.7666666666</v>
      </c>
    </row>
    <row r="139" spans="1:15" hidden="1" x14ac:dyDescent="0.2">
      <c r="A139" s="93" t="s">
        <v>82</v>
      </c>
      <c r="B139" s="88">
        <v>189857.16666666666</v>
      </c>
      <c r="C139" s="88">
        <v>442355.79999999987</v>
      </c>
      <c r="D139" s="88">
        <f t="shared" si="10"/>
        <v>632212.96666666656</v>
      </c>
      <c r="E139" s="88">
        <v>297830.43333333335</v>
      </c>
      <c r="F139" s="88">
        <f t="shared" si="11"/>
        <v>930043.39999999991</v>
      </c>
      <c r="G139" s="88">
        <v>155071.29999999996</v>
      </c>
      <c r="H139" s="88">
        <f t="shared" si="12"/>
        <v>1085114.7</v>
      </c>
      <c r="I139" s="88">
        <v>10301.6</v>
      </c>
      <c r="J139" s="88">
        <v>358431.1333333333</v>
      </c>
      <c r="K139" s="88">
        <v>-1397.6666666666526</v>
      </c>
      <c r="L139" s="88"/>
      <c r="M139" s="88">
        <v>-66863.733333333323</v>
      </c>
      <c r="N139" s="88">
        <f t="shared" si="13"/>
        <v>300471.33333333331</v>
      </c>
      <c r="O139" s="88">
        <f t="shared" si="14"/>
        <v>1385586.0333333332</v>
      </c>
    </row>
    <row r="140" spans="1:15" hidden="1" x14ac:dyDescent="0.2">
      <c r="A140" s="93" t="s">
        <v>59</v>
      </c>
      <c r="B140" s="88">
        <v>190728.1</v>
      </c>
      <c r="C140" s="88">
        <v>414043.69999999995</v>
      </c>
      <c r="D140" s="88">
        <f t="shared" si="10"/>
        <v>604771.79999999993</v>
      </c>
      <c r="E140" s="88">
        <v>305252.25000000006</v>
      </c>
      <c r="F140" s="88">
        <f t="shared" si="11"/>
        <v>910024.05</v>
      </c>
      <c r="G140" s="88">
        <v>149561.5</v>
      </c>
      <c r="H140" s="88">
        <f t="shared" si="12"/>
        <v>1059585.55</v>
      </c>
      <c r="I140" s="88">
        <v>10123.599999999999</v>
      </c>
      <c r="J140" s="88">
        <v>356072.69999999995</v>
      </c>
      <c r="K140" s="88">
        <v>-10160.00000000002</v>
      </c>
      <c r="L140" s="88"/>
      <c r="M140" s="88">
        <v>-69528.95000000007</v>
      </c>
      <c r="N140" s="88">
        <f t="shared" si="13"/>
        <v>286507.34999999986</v>
      </c>
      <c r="O140" s="88">
        <f t="shared" si="14"/>
        <v>1346092.9</v>
      </c>
    </row>
    <row r="141" spans="1:15" hidden="1" x14ac:dyDescent="0.2">
      <c r="A141" s="93" t="s">
        <v>83</v>
      </c>
      <c r="B141" s="88">
        <v>209686.23333333334</v>
      </c>
      <c r="C141" s="88">
        <v>429506.20000000007</v>
      </c>
      <c r="D141" s="88">
        <f t="shared" si="10"/>
        <v>639192.43333333335</v>
      </c>
      <c r="E141" s="88">
        <v>308009.26666666666</v>
      </c>
      <c r="F141" s="88">
        <f t="shared" si="11"/>
        <v>947201.7</v>
      </c>
      <c r="G141" s="88">
        <v>157049.1</v>
      </c>
      <c r="H141" s="88">
        <f t="shared" si="12"/>
        <v>1104250.8</v>
      </c>
      <c r="I141" s="88">
        <v>9306.4</v>
      </c>
      <c r="J141" s="88">
        <v>356327.7666666666</v>
      </c>
      <c r="K141" s="88">
        <v>-12030.633333333353</v>
      </c>
      <c r="L141" s="88"/>
      <c r="M141" s="88">
        <v>-72129.066666666666</v>
      </c>
      <c r="N141" s="88">
        <f t="shared" si="13"/>
        <v>281474.46666666662</v>
      </c>
      <c r="O141" s="88">
        <f t="shared" si="14"/>
        <v>1385725.2666666666</v>
      </c>
    </row>
    <row r="142" spans="1:15" hidden="1" x14ac:dyDescent="0.2">
      <c r="A142" s="93" t="s">
        <v>84</v>
      </c>
      <c r="B142" s="88">
        <v>217582.56666666665</v>
      </c>
      <c r="C142" s="88">
        <v>453137.60000000003</v>
      </c>
      <c r="D142" s="88">
        <f t="shared" si="10"/>
        <v>670720.16666666674</v>
      </c>
      <c r="E142" s="88">
        <v>309536.58333333337</v>
      </c>
      <c r="F142" s="88">
        <f t="shared" si="11"/>
        <v>980256.75000000012</v>
      </c>
      <c r="G142" s="88">
        <v>142910.29999999999</v>
      </c>
      <c r="H142" s="88">
        <f t="shared" si="12"/>
        <v>1123167.05</v>
      </c>
      <c r="I142" s="88">
        <v>8857.5</v>
      </c>
      <c r="J142" s="88">
        <v>360009.93333333329</v>
      </c>
      <c r="K142" s="88">
        <v>641.93333333333794</v>
      </c>
      <c r="L142" s="88"/>
      <c r="M142" s="88">
        <v>-66022.483333333337</v>
      </c>
      <c r="N142" s="88">
        <f t="shared" si="13"/>
        <v>303486.8833333333</v>
      </c>
      <c r="O142" s="88">
        <f t="shared" si="14"/>
        <v>1426653.9333333333</v>
      </c>
    </row>
    <row r="143" spans="1:15" hidden="1" x14ac:dyDescent="0.2">
      <c r="A143" s="93" t="s">
        <v>60</v>
      </c>
      <c r="B143" s="88">
        <v>221793.5</v>
      </c>
      <c r="C143" s="88">
        <v>427114.79999999981</v>
      </c>
      <c r="D143" s="88">
        <f t="shared" si="10"/>
        <v>648908.29999999981</v>
      </c>
      <c r="E143" s="88">
        <v>314242.59999999986</v>
      </c>
      <c r="F143" s="88">
        <f t="shared" si="11"/>
        <v>963150.89999999967</v>
      </c>
      <c r="G143" s="88">
        <v>136241.59999999995</v>
      </c>
      <c r="H143" s="88">
        <f t="shared" si="12"/>
        <v>1099392.4999999995</v>
      </c>
      <c r="I143" s="88">
        <v>1293.3</v>
      </c>
      <c r="J143" s="88">
        <v>362019.89999999997</v>
      </c>
      <c r="K143" s="88">
        <v>-2822.6</v>
      </c>
      <c r="L143" s="88"/>
      <c r="M143" s="88">
        <v>-65452.29999999993</v>
      </c>
      <c r="N143" s="88">
        <f t="shared" si="13"/>
        <v>295038.30000000005</v>
      </c>
      <c r="O143" s="88">
        <f t="shared" si="14"/>
        <v>1394430.7999999996</v>
      </c>
    </row>
    <row r="144" spans="1:15" hidden="1" x14ac:dyDescent="0.2">
      <c r="A144" s="93" t="s">
        <v>85</v>
      </c>
      <c r="B144" s="88">
        <v>204050.81666666668</v>
      </c>
      <c r="C144" s="88">
        <v>429697.3000000001</v>
      </c>
      <c r="D144" s="88">
        <f t="shared" si="10"/>
        <v>633748.11666666681</v>
      </c>
      <c r="E144" s="88">
        <v>320157.96666666662</v>
      </c>
      <c r="F144" s="88">
        <f t="shared" si="11"/>
        <v>953906.08333333349</v>
      </c>
      <c r="G144" s="88">
        <v>143632.79999999996</v>
      </c>
      <c r="H144" s="88">
        <f t="shared" si="12"/>
        <v>1097538.8833333335</v>
      </c>
      <c r="I144" s="88">
        <v>1675.7</v>
      </c>
      <c r="J144" s="88">
        <v>364581.66666666669</v>
      </c>
      <c r="K144" s="88">
        <v>-6088.3333333333285</v>
      </c>
      <c r="L144" s="88"/>
      <c r="M144" s="88">
        <v>-56548.400000000038</v>
      </c>
      <c r="N144" s="88">
        <f t="shared" si="13"/>
        <v>303620.63333333336</v>
      </c>
      <c r="O144" s="88">
        <f t="shared" si="14"/>
        <v>1401159.5166666668</v>
      </c>
    </row>
    <row r="145" spans="1:15" x14ac:dyDescent="0.2">
      <c r="A145" s="93" t="s">
        <v>86</v>
      </c>
      <c r="B145" s="88">
        <v>197391.51666666669</v>
      </c>
      <c r="C145" s="88">
        <v>441435.04444444441</v>
      </c>
      <c r="D145" s="88">
        <f t="shared" si="10"/>
        <v>638826.56111111108</v>
      </c>
      <c r="E145" s="88">
        <v>317939.4833333334</v>
      </c>
      <c r="F145" s="88">
        <f t="shared" si="11"/>
        <v>956766.04444444447</v>
      </c>
      <c r="G145" s="88">
        <v>149115.59999999992</v>
      </c>
      <c r="H145" s="88">
        <f t="shared" si="12"/>
        <v>1105881.6444444444</v>
      </c>
      <c r="I145" s="88">
        <v>1816.6000000000001</v>
      </c>
      <c r="J145" s="88">
        <v>365733.85000000003</v>
      </c>
      <c r="K145" s="88">
        <v>-2350.3555555555472</v>
      </c>
      <c r="L145" s="88"/>
      <c r="M145" s="88">
        <v>-55433.27222222212</v>
      </c>
      <c r="N145" s="88">
        <f t="shared" si="13"/>
        <v>309766.82222222234</v>
      </c>
      <c r="O145" s="88">
        <f t="shared" si="14"/>
        <v>1415648.4666666668</v>
      </c>
    </row>
    <row r="146" spans="1:15" x14ac:dyDescent="0.2">
      <c r="A146" s="93" t="s">
        <v>61</v>
      </c>
      <c r="B146" s="88">
        <v>186184.15833333335</v>
      </c>
      <c r="C146" s="88">
        <v>454037.36111111112</v>
      </c>
      <c r="D146" s="88">
        <f t="shared" si="10"/>
        <v>640221.51944444445</v>
      </c>
      <c r="E146" s="88">
        <v>321251.62499999994</v>
      </c>
      <c r="F146" s="88">
        <f t="shared" si="11"/>
        <v>961473.14444444445</v>
      </c>
      <c r="G146" s="88">
        <v>140695.09999999992</v>
      </c>
      <c r="H146" s="88">
        <f t="shared" si="12"/>
        <v>1102168.2444444443</v>
      </c>
      <c r="I146" s="88">
        <v>1252.3</v>
      </c>
      <c r="J146" s="88">
        <v>368934.69166666665</v>
      </c>
      <c r="K146" s="88">
        <v>-6152.1222222222377</v>
      </c>
      <c r="L146" s="88"/>
      <c r="M146" s="88">
        <v>-54297.680555555511</v>
      </c>
      <c r="N146" s="88">
        <f t="shared" si="13"/>
        <v>309737.18888888892</v>
      </c>
      <c r="O146" s="88">
        <f t="shared" si="14"/>
        <v>1411905.4333333331</v>
      </c>
    </row>
    <row r="147" spans="1:15" x14ac:dyDescent="0.2">
      <c r="A147" s="93" t="s">
        <v>73</v>
      </c>
      <c r="B147" s="88">
        <v>195665.32777777777</v>
      </c>
      <c r="C147" s="88">
        <v>483189.62592592597</v>
      </c>
      <c r="D147" s="88">
        <f t="shared" si="10"/>
        <v>678854.95370370371</v>
      </c>
      <c r="E147" s="88">
        <v>327090.25</v>
      </c>
      <c r="F147" s="88">
        <f t="shared" si="11"/>
        <v>1005945.2037037037</v>
      </c>
      <c r="G147" s="88">
        <v>135132.39999999991</v>
      </c>
      <c r="H147" s="88">
        <f t="shared" si="12"/>
        <v>1141077.6037037037</v>
      </c>
      <c r="I147" s="88">
        <v>2211.8000000000002</v>
      </c>
      <c r="J147" s="88">
        <v>380336.13888888888</v>
      </c>
      <c r="K147" s="88">
        <v>-1797.5851851851789</v>
      </c>
      <c r="L147" s="88"/>
      <c r="M147" s="88">
        <v>-46656.346296296324</v>
      </c>
      <c r="N147" s="88">
        <f t="shared" si="13"/>
        <v>334094.00740740733</v>
      </c>
      <c r="O147" s="88">
        <f t="shared" si="14"/>
        <v>1475171.611111111</v>
      </c>
    </row>
    <row r="148" spans="1:15" x14ac:dyDescent="0.2">
      <c r="A148" s="93" t="s">
        <v>74</v>
      </c>
      <c r="B148" s="88">
        <v>191082.54907407408</v>
      </c>
      <c r="C148" s="88">
        <v>429986</v>
      </c>
      <c r="D148" s="88">
        <f t="shared" si="10"/>
        <v>621068.54907407402</v>
      </c>
      <c r="E148" s="88">
        <v>320106.59999999998</v>
      </c>
      <c r="F148" s="88">
        <f t="shared" si="11"/>
        <v>941175.149074074</v>
      </c>
      <c r="G148" s="88">
        <v>142135.9</v>
      </c>
      <c r="H148" s="88">
        <f t="shared" si="12"/>
        <v>1083311.049074074</v>
      </c>
      <c r="I148" s="88">
        <v>3556.8</v>
      </c>
      <c r="J148" s="88">
        <v>385776.82314814813</v>
      </c>
      <c r="K148" s="88">
        <v>13125.787654321004</v>
      </c>
      <c r="L148" s="88"/>
      <c r="M148" s="88">
        <v>-61406.483641975312</v>
      </c>
      <c r="N148" s="88">
        <f t="shared" si="13"/>
        <v>341052.9271604938</v>
      </c>
      <c r="O148" s="88">
        <f t="shared" si="14"/>
        <v>1424363.9762345678</v>
      </c>
    </row>
    <row r="149" spans="1:15" x14ac:dyDescent="0.2">
      <c r="A149" s="93" t="s">
        <v>62</v>
      </c>
      <c r="B149" s="88">
        <v>203080.3</v>
      </c>
      <c r="C149" s="88">
        <v>436133.99999999994</v>
      </c>
      <c r="D149" s="88">
        <f t="shared" si="10"/>
        <v>639214.29999999993</v>
      </c>
      <c r="E149" s="88">
        <v>326629.7</v>
      </c>
      <c r="F149" s="88">
        <f t="shared" si="11"/>
        <v>965844</v>
      </c>
      <c r="G149" s="88">
        <v>135251.80000000002</v>
      </c>
      <c r="H149" s="88">
        <f t="shared" si="12"/>
        <v>1101095.8</v>
      </c>
      <c r="I149" s="88">
        <v>5645.1</v>
      </c>
      <c r="J149" s="88">
        <v>381500.09999999992</v>
      </c>
      <c r="K149" s="88">
        <v>13648.7</v>
      </c>
      <c r="L149" s="88"/>
      <c r="M149" s="88">
        <v>-61438.999999999971</v>
      </c>
      <c r="N149" s="88">
        <f t="shared" si="13"/>
        <v>339354.89999999991</v>
      </c>
      <c r="O149" s="88">
        <f t="shared" si="14"/>
        <v>1440450.7</v>
      </c>
    </row>
    <row r="150" spans="1:15" x14ac:dyDescent="0.2">
      <c r="A150" s="94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</row>
    <row r="151" spans="1:15" x14ac:dyDescent="0.2">
      <c r="A151" s="94" t="s">
        <v>87</v>
      </c>
      <c r="B151" s="88">
        <v>197351.06666666665</v>
      </c>
      <c r="C151" s="88">
        <v>438623.9</v>
      </c>
      <c r="D151" s="88">
        <f t="shared" ref="D151:D156" si="15">SUM(B151:C151)</f>
        <v>635974.96666666667</v>
      </c>
      <c r="E151" s="88">
        <v>315723.59999999998</v>
      </c>
      <c r="F151" s="88">
        <f t="shared" ref="F151:F156" si="16">D151+E151</f>
        <v>951698.56666666665</v>
      </c>
      <c r="G151" s="88">
        <v>134869.09999999998</v>
      </c>
      <c r="H151" s="88">
        <f t="shared" ref="H151:H156" si="17">F151+G151</f>
        <v>1086567.6666666665</v>
      </c>
      <c r="I151" s="88">
        <v>5990</v>
      </c>
      <c r="J151" s="88">
        <v>382771</v>
      </c>
      <c r="K151" s="88">
        <v>4203.5</v>
      </c>
      <c r="L151" s="88"/>
      <c r="M151" s="88">
        <v>-63005.1</v>
      </c>
      <c r="N151" s="88">
        <f t="shared" ref="N151:N156" si="18">SUM(I151:M151)</f>
        <v>329959.40000000002</v>
      </c>
      <c r="O151" s="88">
        <f t="shared" ref="O151:O156" si="19">H151+N151</f>
        <v>1416527.0666666664</v>
      </c>
    </row>
    <row r="152" spans="1:15" x14ac:dyDescent="0.2">
      <c r="A152" s="94" t="s">
        <v>88</v>
      </c>
      <c r="B152" s="88">
        <v>195128.73333333334</v>
      </c>
      <c r="C152" s="88">
        <v>470352.79999999993</v>
      </c>
      <c r="D152" s="88">
        <f t="shared" si="15"/>
        <v>665481.53333333321</v>
      </c>
      <c r="E152" s="88">
        <v>301878.69999999995</v>
      </c>
      <c r="F152" s="88">
        <f t="shared" si="16"/>
        <v>967360.23333333316</v>
      </c>
      <c r="G152" s="88">
        <v>135795.70000000001</v>
      </c>
      <c r="H152" s="88">
        <f t="shared" si="17"/>
        <v>1103155.9333333331</v>
      </c>
      <c r="I152" s="88">
        <v>6827.0999999999995</v>
      </c>
      <c r="J152" s="88">
        <v>383092.06666666665</v>
      </c>
      <c r="K152" s="88">
        <v>11952.699999999977</v>
      </c>
      <c r="L152" s="88"/>
      <c r="M152" s="88">
        <v>-58184.800000000039</v>
      </c>
      <c r="N152" s="88">
        <f t="shared" si="18"/>
        <v>343687.06666666653</v>
      </c>
      <c r="O152" s="88">
        <f t="shared" si="19"/>
        <v>1446842.9999999995</v>
      </c>
    </row>
    <row r="153" spans="1:15" x14ac:dyDescent="0.2">
      <c r="A153" s="94" t="s">
        <v>68</v>
      </c>
      <c r="B153" s="88">
        <v>189241.4</v>
      </c>
      <c r="C153" s="88">
        <v>458926.4</v>
      </c>
      <c r="D153" s="88">
        <f t="shared" si="15"/>
        <v>648167.80000000005</v>
      </c>
      <c r="E153" s="88">
        <v>307840.34999999992</v>
      </c>
      <c r="F153" s="88">
        <f t="shared" si="16"/>
        <v>956008.14999999991</v>
      </c>
      <c r="G153" s="88">
        <v>118414.49999999997</v>
      </c>
      <c r="H153" s="88">
        <f t="shared" si="17"/>
        <v>1074422.6499999999</v>
      </c>
      <c r="I153" s="88">
        <v>5204</v>
      </c>
      <c r="J153" s="88">
        <v>376370.55</v>
      </c>
      <c r="K153" s="88">
        <v>3467.8499999999967</v>
      </c>
      <c r="L153" s="88"/>
      <c r="M153" s="88">
        <v>-51739.850000000006</v>
      </c>
      <c r="N153" s="88">
        <f t="shared" si="18"/>
        <v>333302.54999999993</v>
      </c>
      <c r="O153" s="88">
        <f t="shared" si="19"/>
        <v>1407725.1999999997</v>
      </c>
    </row>
    <row r="154" spans="1:15" x14ac:dyDescent="0.2">
      <c r="A154" s="94" t="s">
        <v>69</v>
      </c>
      <c r="B154" s="88">
        <v>199210.26666666666</v>
      </c>
      <c r="C154" s="88">
        <v>475937.09999999986</v>
      </c>
      <c r="D154" s="88">
        <f t="shared" si="15"/>
        <v>675147.36666666646</v>
      </c>
      <c r="E154" s="88">
        <v>301777.80000000005</v>
      </c>
      <c r="F154" s="88">
        <f t="shared" si="16"/>
        <v>976925.16666666651</v>
      </c>
      <c r="G154" s="88">
        <v>123085.9</v>
      </c>
      <c r="H154" s="88">
        <f t="shared" si="17"/>
        <v>1100011.0666666664</v>
      </c>
      <c r="I154" s="88">
        <v>5204</v>
      </c>
      <c r="J154" s="88">
        <v>373427.73333333334</v>
      </c>
      <c r="K154" s="88">
        <v>8429.4999999999891</v>
      </c>
      <c r="L154" s="88"/>
      <c r="M154" s="88">
        <v>-46139.400000000009</v>
      </c>
      <c r="N154" s="88">
        <f t="shared" si="18"/>
        <v>340921.83333333331</v>
      </c>
      <c r="O154" s="88">
        <f t="shared" si="19"/>
        <v>1440932.8999999997</v>
      </c>
    </row>
    <row r="155" spans="1:15" x14ac:dyDescent="0.2">
      <c r="A155" s="94" t="s">
        <v>70</v>
      </c>
      <c r="B155" s="88">
        <v>198404.23333333331</v>
      </c>
      <c r="C155" s="88">
        <v>486147.80000000005</v>
      </c>
      <c r="D155" s="88">
        <f t="shared" si="15"/>
        <v>684552.03333333333</v>
      </c>
      <c r="E155" s="88">
        <v>303135.65000000002</v>
      </c>
      <c r="F155" s="88">
        <f t="shared" si="16"/>
        <v>987687.68333333335</v>
      </c>
      <c r="G155" s="88">
        <v>111803.4</v>
      </c>
      <c r="H155" s="88">
        <f t="shared" si="17"/>
        <v>1099491.0833333333</v>
      </c>
      <c r="I155" s="88">
        <v>6494.3</v>
      </c>
      <c r="J155" s="88">
        <v>379516.81666666665</v>
      </c>
      <c r="K155" s="88">
        <v>1961.0500000000172</v>
      </c>
      <c r="L155" s="88"/>
      <c r="M155" s="88">
        <v>-45646.149999999994</v>
      </c>
      <c r="N155" s="88">
        <f t="shared" si="18"/>
        <v>342326.0166666666</v>
      </c>
      <c r="O155" s="88">
        <f t="shared" si="19"/>
        <v>1441817.0999999999</v>
      </c>
    </row>
    <row r="156" spans="1:15" x14ac:dyDescent="0.2">
      <c r="A156" s="94" t="s">
        <v>60</v>
      </c>
      <c r="B156" s="88">
        <v>224782.3</v>
      </c>
      <c r="C156" s="88">
        <v>489145.8</v>
      </c>
      <c r="D156" s="88">
        <f t="shared" si="15"/>
        <v>713928.1</v>
      </c>
      <c r="E156" s="88">
        <v>289412.49999999994</v>
      </c>
      <c r="F156" s="88">
        <f t="shared" si="16"/>
        <v>1003340.5999999999</v>
      </c>
      <c r="G156" s="88">
        <v>113982</v>
      </c>
      <c r="H156" s="88">
        <f t="shared" si="17"/>
        <v>1117322.5999999999</v>
      </c>
      <c r="I156" s="88">
        <v>5535.4</v>
      </c>
      <c r="J156" s="88">
        <v>389586.89999999997</v>
      </c>
      <c r="K156" s="88">
        <v>11243.3</v>
      </c>
      <c r="L156" s="88"/>
      <c r="M156" s="88">
        <v>-29276.700000000037</v>
      </c>
      <c r="N156" s="88">
        <f t="shared" si="18"/>
        <v>377088.89999999997</v>
      </c>
      <c r="O156" s="88">
        <f t="shared" si="19"/>
        <v>1494411.4999999998</v>
      </c>
    </row>
    <row r="157" spans="1:15" x14ac:dyDescent="0.2">
      <c r="A157" s="94" t="s">
        <v>71</v>
      </c>
      <c r="B157" s="88">
        <v>231563.76666666663</v>
      </c>
      <c r="C157" s="88">
        <v>497461.76666666672</v>
      </c>
      <c r="D157" s="88">
        <v>729025.53333333333</v>
      </c>
      <c r="E157" s="88">
        <v>281666.01666666678</v>
      </c>
      <c r="F157" s="88">
        <v>1010691.55</v>
      </c>
      <c r="G157" s="88">
        <v>108234.3</v>
      </c>
      <c r="H157" s="88">
        <v>1118925.8500000001</v>
      </c>
      <c r="I157" s="88">
        <v>4201.3999999999996</v>
      </c>
      <c r="J157" s="88">
        <v>394896.5</v>
      </c>
      <c r="K157" s="88">
        <v>884.28333333334012</v>
      </c>
      <c r="L157" s="88"/>
      <c r="M157" s="88">
        <v>-30201.083333333343</v>
      </c>
      <c r="N157" s="88">
        <v>369781.1</v>
      </c>
      <c r="O157" s="88">
        <v>1488706.9500000002</v>
      </c>
    </row>
    <row r="158" spans="1:15" x14ac:dyDescent="0.2">
      <c r="A158" s="94" t="s">
        <v>72</v>
      </c>
      <c r="B158" s="88">
        <v>225546.13333333333</v>
      </c>
      <c r="C158" s="88">
        <v>521307.73320033326</v>
      </c>
      <c r="D158" s="88">
        <v>746853.86653366662</v>
      </c>
      <c r="E158" s="88">
        <v>279178.33333333337</v>
      </c>
      <c r="F158" s="88">
        <v>1026032.199867</v>
      </c>
      <c r="G158" s="88">
        <v>102164.00013299998</v>
      </c>
      <c r="H158" s="88">
        <v>1128196.2</v>
      </c>
      <c r="I158" s="88">
        <v>4932.5</v>
      </c>
      <c r="J158" s="88">
        <v>397234.7</v>
      </c>
      <c r="K158" s="88">
        <v>4555.2666666666801</v>
      </c>
      <c r="L158" s="88"/>
      <c r="M158" s="88">
        <v>-28202.366666666643</v>
      </c>
      <c r="N158" s="88">
        <v>378520.10000000003</v>
      </c>
      <c r="O158" s="88">
        <v>1506716.3</v>
      </c>
    </row>
    <row r="159" spans="1:15" x14ac:dyDescent="0.2">
      <c r="A159" s="94" t="s">
        <v>61</v>
      </c>
      <c r="B159" s="88">
        <v>219226.3</v>
      </c>
      <c r="C159" s="88">
        <v>517623.89999999997</v>
      </c>
      <c r="D159" s="88">
        <v>736850.2</v>
      </c>
      <c r="E159" s="88">
        <v>286880.94999999995</v>
      </c>
      <c r="F159" s="88">
        <v>1023731.1499999999</v>
      </c>
      <c r="G159" s="88">
        <v>107052.3</v>
      </c>
      <c r="H159" s="88">
        <v>1130783.45</v>
      </c>
      <c r="I159" s="88">
        <v>5791.3</v>
      </c>
      <c r="J159" s="88">
        <v>392601.7</v>
      </c>
      <c r="K159" s="88">
        <v>18967.849999999955</v>
      </c>
      <c r="L159" s="88"/>
      <c r="M159" s="88">
        <v>-22987.349999999962</v>
      </c>
      <c r="N159" s="88">
        <v>394373.5</v>
      </c>
      <c r="O159" s="88">
        <v>1525156.95</v>
      </c>
    </row>
    <row r="160" spans="1:15" x14ac:dyDescent="0.2">
      <c r="A160" s="94" t="s">
        <v>73</v>
      </c>
      <c r="B160" s="88">
        <v>218485.19999999998</v>
      </c>
      <c r="C160" s="88">
        <v>523681.96666666667</v>
      </c>
      <c r="D160" s="88">
        <v>742167.16666666663</v>
      </c>
      <c r="E160" s="88">
        <v>291364.8</v>
      </c>
      <c r="F160" s="88">
        <v>1033531.9666666666</v>
      </c>
      <c r="G160" s="88">
        <v>102534.99999999999</v>
      </c>
      <c r="H160" s="88">
        <v>1136066.9666666666</v>
      </c>
      <c r="I160" s="88">
        <v>7752</v>
      </c>
      <c r="J160" s="88">
        <v>400468.2</v>
      </c>
      <c r="K160" s="88">
        <v>17024.5333333333</v>
      </c>
      <c r="L160" s="88"/>
      <c r="M160" s="88">
        <v>-21267.466666666605</v>
      </c>
      <c r="N160" s="88">
        <v>403977.26666666672</v>
      </c>
      <c r="O160" s="88">
        <v>1540044.2333333334</v>
      </c>
    </row>
    <row r="161" spans="1:15" x14ac:dyDescent="0.2">
      <c r="A161" s="94" t="s">
        <v>74</v>
      </c>
      <c r="B161" s="88">
        <v>214896.9</v>
      </c>
      <c r="C161" s="88">
        <v>553966.16666666651</v>
      </c>
      <c r="D161" s="88">
        <v>768863.06666666653</v>
      </c>
      <c r="E161" s="88">
        <v>285640.07222222222</v>
      </c>
      <c r="F161" s="88">
        <v>1054503.1388888888</v>
      </c>
      <c r="G161" s="88">
        <v>101467.69999999998</v>
      </c>
      <c r="H161" s="88">
        <v>1155970.8388888887</v>
      </c>
      <c r="I161" s="88">
        <v>10573.9</v>
      </c>
      <c r="J161" s="88">
        <v>410855.5</v>
      </c>
      <c r="K161" s="88">
        <v>20988.71666666662</v>
      </c>
      <c r="L161" s="88"/>
      <c r="M161" s="88">
        <v>-18017.994444444426</v>
      </c>
      <c r="N161" s="88">
        <v>424400.12222222221</v>
      </c>
      <c r="O161" s="88">
        <v>1580370.9611111109</v>
      </c>
    </row>
    <row r="162" spans="1:15" x14ac:dyDescent="0.2">
      <c r="A162" s="94" t="s">
        <v>62</v>
      </c>
      <c r="B162" s="88">
        <v>231582.2</v>
      </c>
      <c r="C162" s="88">
        <v>573448.69986500009</v>
      </c>
      <c r="D162" s="88">
        <v>805030.89986500004</v>
      </c>
      <c r="E162" s="88">
        <v>281018.5</v>
      </c>
      <c r="F162" s="88">
        <v>1086049.399865</v>
      </c>
      <c r="G162" s="88">
        <v>93970.000135000024</v>
      </c>
      <c r="H162" s="88">
        <v>1180019.4000000001</v>
      </c>
      <c r="I162" s="88">
        <v>12385</v>
      </c>
      <c r="J162" s="88">
        <v>407720.6</v>
      </c>
      <c r="K162" s="88">
        <v>16046.899999999954</v>
      </c>
      <c r="L162" s="88"/>
      <c r="M162" s="88">
        <v>-19084.800000000043</v>
      </c>
      <c r="N162" s="88">
        <v>417067.6999999999</v>
      </c>
      <c r="O162" s="88">
        <v>1597087.1</v>
      </c>
    </row>
    <row r="163" spans="1:15" x14ac:dyDescent="0.2">
      <c r="A163" s="94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</row>
    <row r="164" spans="1:15" ht="15.75" x14ac:dyDescent="0.2">
      <c r="A164" s="105" t="s">
        <v>89</v>
      </c>
      <c r="B164" s="88">
        <v>220651.4</v>
      </c>
      <c r="C164" s="88">
        <v>584710.53333333333</v>
      </c>
      <c r="D164" s="95">
        <f>SUM(B164:C164)</f>
        <v>805361.93333333335</v>
      </c>
      <c r="E164" s="88">
        <v>297618.66666666663</v>
      </c>
      <c r="F164" s="95">
        <f t="shared" ref="F164:F171" si="20">D164+E164</f>
        <v>1102980.6000000001</v>
      </c>
      <c r="G164" s="96">
        <v>116668.1</v>
      </c>
      <c r="H164" s="97">
        <f t="shared" ref="H164:H171" si="21">F164+G164</f>
        <v>1219648.7000000002</v>
      </c>
      <c r="I164" s="88">
        <v>22328.5</v>
      </c>
      <c r="J164" s="88">
        <v>402493.49999999994</v>
      </c>
      <c r="K164" s="98">
        <v>-1469.4666666665967</v>
      </c>
      <c r="L164" s="99"/>
      <c r="M164" s="98">
        <v>-30232.700000000026</v>
      </c>
      <c r="N164" s="100">
        <f t="shared" ref="N164:N171" si="22">SUM(I164:M164)</f>
        <v>393119.83333333331</v>
      </c>
      <c r="O164" s="95">
        <f t="shared" ref="O164:O169" si="23">H164+N164</f>
        <v>1612768.5333333334</v>
      </c>
    </row>
    <row r="165" spans="1:15" ht="15.75" x14ac:dyDescent="0.2">
      <c r="A165" s="105" t="s">
        <v>90</v>
      </c>
      <c r="B165" s="88">
        <v>219167.2</v>
      </c>
      <c r="C165" s="88">
        <v>615774.06666666653</v>
      </c>
      <c r="D165" s="95">
        <f t="shared" ref="D165:D171" si="24">SUM(B165:C165)</f>
        <v>834941.2666666666</v>
      </c>
      <c r="E165" s="88">
        <v>292075.7333333334</v>
      </c>
      <c r="F165" s="95">
        <f t="shared" si="20"/>
        <v>1127017</v>
      </c>
      <c r="G165" s="96">
        <v>118137.20000000001</v>
      </c>
      <c r="H165" s="97">
        <f t="shared" si="21"/>
        <v>1245154.2</v>
      </c>
      <c r="I165" s="88">
        <v>23253.300000000003</v>
      </c>
      <c r="J165" s="88">
        <v>413796.8</v>
      </c>
      <c r="K165" s="98">
        <v>20503.566666666658</v>
      </c>
      <c r="L165" s="99"/>
      <c r="M165" s="98">
        <v>-95526.800000000076</v>
      </c>
      <c r="N165" s="100">
        <f t="shared" si="22"/>
        <v>362026.86666666658</v>
      </c>
      <c r="O165" s="95">
        <f t="shared" si="23"/>
        <v>1607181.0666666664</v>
      </c>
    </row>
    <row r="166" spans="1:15" ht="15.75" x14ac:dyDescent="0.2">
      <c r="A166" s="105" t="s">
        <v>91</v>
      </c>
      <c r="B166" s="88">
        <v>229548.00000000003</v>
      </c>
      <c r="C166" s="88">
        <v>630231.19999999995</v>
      </c>
      <c r="D166" s="95">
        <f t="shared" si="24"/>
        <v>859779.2</v>
      </c>
      <c r="E166" s="88">
        <v>304583.09999999998</v>
      </c>
      <c r="F166" s="95">
        <f t="shared" si="20"/>
        <v>1164362.2999999998</v>
      </c>
      <c r="G166" s="96">
        <v>121247.4</v>
      </c>
      <c r="H166" s="97">
        <f t="shared" si="21"/>
        <v>1285609.6999999997</v>
      </c>
      <c r="I166" s="88">
        <v>24941.399999999998</v>
      </c>
      <c r="J166" s="88">
        <v>407016.9</v>
      </c>
      <c r="K166" s="98">
        <v>26906.100000000071</v>
      </c>
      <c r="L166" s="99"/>
      <c r="M166" s="98">
        <v>-111912.60000000003</v>
      </c>
      <c r="N166" s="100">
        <f t="shared" si="22"/>
        <v>346951.8000000001</v>
      </c>
      <c r="O166" s="95">
        <f t="shared" si="23"/>
        <v>1632561.4999999998</v>
      </c>
    </row>
    <row r="167" spans="1:15" x14ac:dyDescent="0.2">
      <c r="A167" s="105" t="s">
        <v>92</v>
      </c>
      <c r="B167" s="88">
        <v>231698.8</v>
      </c>
      <c r="C167" s="88">
        <v>669767.6</v>
      </c>
      <c r="D167" s="95">
        <f t="shared" si="24"/>
        <v>901466.39999999991</v>
      </c>
      <c r="E167" s="88">
        <v>296003.90000000002</v>
      </c>
      <c r="F167" s="95">
        <f t="shared" si="20"/>
        <v>1197470.2999999998</v>
      </c>
      <c r="G167" s="96">
        <v>126976.79999999999</v>
      </c>
      <c r="H167" s="97">
        <f t="shared" si="21"/>
        <v>1324447.0999999999</v>
      </c>
      <c r="I167" s="88">
        <v>30930.7</v>
      </c>
      <c r="J167" s="88">
        <v>405065</v>
      </c>
      <c r="K167" s="98">
        <v>-11254.300000000032</v>
      </c>
      <c r="L167" s="99"/>
      <c r="M167" s="98">
        <v>-102475.9</v>
      </c>
      <c r="N167" s="100">
        <f t="shared" si="22"/>
        <v>322265.5</v>
      </c>
      <c r="O167" s="95">
        <f t="shared" si="23"/>
        <v>1646712.5999999999</v>
      </c>
    </row>
    <row r="168" spans="1:15" ht="15.75" x14ac:dyDescent="0.2">
      <c r="A168" s="105" t="s">
        <v>93</v>
      </c>
      <c r="B168" s="88">
        <v>237601.5</v>
      </c>
      <c r="C168" s="88">
        <v>687454.1</v>
      </c>
      <c r="D168" s="95">
        <f t="shared" si="24"/>
        <v>925055.6</v>
      </c>
      <c r="E168" s="88">
        <v>297444.3</v>
      </c>
      <c r="F168" s="95">
        <f t="shared" si="20"/>
        <v>1222499.8999999999</v>
      </c>
      <c r="G168" s="96">
        <v>138755.20000000001</v>
      </c>
      <c r="H168" s="97">
        <f t="shared" si="21"/>
        <v>1361255.0999999999</v>
      </c>
      <c r="I168" s="88">
        <v>25659</v>
      </c>
      <c r="J168" s="88">
        <v>407767</v>
      </c>
      <c r="K168" s="98">
        <v>25087.9</v>
      </c>
      <c r="L168" s="99"/>
      <c r="M168" s="101">
        <v>-128492.3</v>
      </c>
      <c r="N168" s="100">
        <f t="shared" si="22"/>
        <v>330021.60000000003</v>
      </c>
      <c r="O168" s="95">
        <f t="shared" si="23"/>
        <v>1691276.7</v>
      </c>
    </row>
    <row r="169" spans="1:15" x14ac:dyDescent="0.2">
      <c r="A169" s="105" t="s">
        <v>65</v>
      </c>
      <c r="B169" s="88">
        <v>262113.7</v>
      </c>
      <c r="C169" s="88">
        <v>696812.6</v>
      </c>
      <c r="D169" s="95">
        <f t="shared" si="24"/>
        <v>958926.3</v>
      </c>
      <c r="E169" s="88">
        <v>306859.90000000002</v>
      </c>
      <c r="F169" s="95">
        <f t="shared" si="20"/>
        <v>1265786.2000000002</v>
      </c>
      <c r="G169" s="96">
        <v>140815.79999999999</v>
      </c>
      <c r="H169" s="97">
        <f t="shared" si="21"/>
        <v>1406602.0000000002</v>
      </c>
      <c r="I169" s="88">
        <v>28009</v>
      </c>
      <c r="J169" s="88">
        <v>420015.4</v>
      </c>
      <c r="K169" s="98">
        <v>-236.09999999999081</v>
      </c>
      <c r="L169" s="99"/>
      <c r="M169" s="101">
        <v>-114854.20000000001</v>
      </c>
      <c r="N169" s="100">
        <f t="shared" si="22"/>
        <v>332934.10000000003</v>
      </c>
      <c r="O169" s="95">
        <f t="shared" si="23"/>
        <v>1739536.1000000003</v>
      </c>
    </row>
    <row r="170" spans="1:15" ht="15.75" x14ac:dyDescent="0.2">
      <c r="A170" s="105" t="s">
        <v>94</v>
      </c>
      <c r="B170" s="88">
        <v>258919.5</v>
      </c>
      <c r="C170" s="88">
        <v>696762.2</v>
      </c>
      <c r="D170" s="95">
        <f t="shared" si="24"/>
        <v>955681.7</v>
      </c>
      <c r="E170" s="88">
        <v>318640.7</v>
      </c>
      <c r="F170" s="95">
        <f t="shared" si="20"/>
        <v>1274322.3999999999</v>
      </c>
      <c r="G170" s="96">
        <v>148294.1</v>
      </c>
      <c r="H170" s="97">
        <f t="shared" si="21"/>
        <v>1422616.5</v>
      </c>
      <c r="I170" s="88">
        <v>30132.1</v>
      </c>
      <c r="J170" s="88">
        <v>423662</v>
      </c>
      <c r="K170" s="98">
        <v>-27499</v>
      </c>
      <c r="L170" s="99"/>
      <c r="M170" s="101">
        <v>-118622.99999999996</v>
      </c>
      <c r="N170" s="100">
        <f t="shared" si="22"/>
        <v>307672.10000000003</v>
      </c>
      <c r="O170" s="95">
        <f>H170+N170</f>
        <v>1730288.6</v>
      </c>
    </row>
    <row r="171" spans="1:15" ht="15.75" x14ac:dyDescent="0.2">
      <c r="A171" s="105" t="s">
        <v>95</v>
      </c>
      <c r="B171" s="88">
        <v>266955.3</v>
      </c>
      <c r="C171" s="88">
        <v>718391</v>
      </c>
      <c r="D171" s="95">
        <f t="shared" si="24"/>
        <v>985346.3</v>
      </c>
      <c r="E171" s="88">
        <v>317296.7</v>
      </c>
      <c r="F171" s="95">
        <f t="shared" si="20"/>
        <v>1302643</v>
      </c>
      <c r="G171" s="96">
        <v>145778.09999999998</v>
      </c>
      <c r="H171" s="97">
        <f t="shared" si="21"/>
        <v>1448421.1</v>
      </c>
      <c r="I171" s="88">
        <v>31170.5</v>
      </c>
      <c r="J171" s="88">
        <v>427708</v>
      </c>
      <c r="K171" s="98">
        <v>-49657.100000000006</v>
      </c>
      <c r="L171" s="99"/>
      <c r="M171" s="101">
        <v>-117670.09999999996</v>
      </c>
      <c r="N171" s="100">
        <f t="shared" si="22"/>
        <v>291551.30000000005</v>
      </c>
      <c r="O171" s="95">
        <f t="shared" ref="O171" si="25">H171+N171</f>
        <v>1739972.4000000001</v>
      </c>
    </row>
    <row r="172" spans="1:15" x14ac:dyDescent="0.2">
      <c r="A172" s="105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1:15" s="2" customFormat="1" ht="15" customHeight="1" x14ac:dyDescent="0.2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9"/>
    </row>
    <row r="174" spans="1:15" hidden="1" x14ac:dyDescent="0.2">
      <c r="A174" s="110" t="s">
        <v>96</v>
      </c>
      <c r="B174" s="111"/>
      <c r="C174" s="111"/>
      <c r="D174" s="111"/>
      <c r="E174" s="55"/>
      <c r="F174" s="55"/>
      <c r="G174" s="112"/>
      <c r="H174" s="111"/>
      <c r="I174" s="55"/>
      <c r="J174" s="111"/>
      <c r="K174" s="55"/>
      <c r="L174" s="111"/>
      <c r="M174" s="113"/>
      <c r="N174" s="111"/>
      <c r="O174" s="59"/>
    </row>
    <row r="175" spans="1:15" x14ac:dyDescent="0.2">
      <c r="A175" s="32" t="s">
        <v>97</v>
      </c>
      <c r="B175" s="114"/>
      <c r="C175" s="114"/>
      <c r="D175" s="114"/>
      <c r="E175" s="38"/>
      <c r="F175" s="38"/>
      <c r="G175" s="115"/>
      <c r="H175" s="114"/>
      <c r="I175" s="38"/>
      <c r="J175" s="114"/>
      <c r="K175" s="38"/>
      <c r="L175" s="114"/>
      <c r="M175" s="116"/>
      <c r="N175" s="114"/>
      <c r="O175" s="47"/>
    </row>
    <row r="176" spans="1:15" x14ac:dyDescent="0.2">
      <c r="A176" s="117"/>
      <c r="B176" s="111"/>
      <c r="C176" s="111"/>
      <c r="D176" s="111"/>
      <c r="E176" s="55"/>
      <c r="F176" s="55"/>
      <c r="G176" s="112"/>
      <c r="H176" s="111"/>
      <c r="I176" s="55"/>
      <c r="J176" s="118" t="s">
        <v>0</v>
      </c>
      <c r="K176" s="55"/>
      <c r="L176" s="111"/>
      <c r="M176" s="113"/>
      <c r="N176" s="111"/>
      <c r="O176" s="59"/>
    </row>
    <row r="177" spans="2:14" x14ac:dyDescent="0.2">
      <c r="B177" s="119"/>
      <c r="C177" s="119"/>
      <c r="D177" s="119"/>
      <c r="G177" s="120"/>
      <c r="H177" s="119"/>
      <c r="J177" s="119"/>
      <c r="L177" s="119"/>
      <c r="M177" s="121"/>
      <c r="N177" s="119"/>
    </row>
    <row r="178" spans="2:14" x14ac:dyDescent="0.2">
      <c r="B178" s="119"/>
      <c r="C178" s="119"/>
      <c r="D178" s="119"/>
      <c r="G178" s="120"/>
      <c r="H178" s="119"/>
      <c r="J178" s="119"/>
      <c r="L178" s="119"/>
      <c r="M178" s="121"/>
      <c r="N178" s="119"/>
    </row>
    <row r="179" spans="2:14" x14ac:dyDescent="0.2">
      <c r="B179" s="119"/>
      <c r="C179" s="119"/>
      <c r="D179" s="119"/>
      <c r="G179" s="120"/>
      <c r="H179" s="119"/>
      <c r="J179" s="119"/>
      <c r="L179" s="119"/>
      <c r="M179" s="121"/>
      <c r="N179" s="119"/>
    </row>
    <row r="180" spans="2:14" x14ac:dyDescent="0.2">
      <c r="B180" s="119"/>
      <c r="C180" s="119"/>
      <c r="D180" s="119"/>
      <c r="G180" s="120"/>
      <c r="H180" s="119"/>
      <c r="J180" s="119"/>
      <c r="L180" s="119"/>
      <c r="M180" s="121"/>
      <c r="N180" s="119"/>
    </row>
    <row r="181" spans="2:14" x14ac:dyDescent="0.2">
      <c r="B181" s="119"/>
      <c r="C181" s="119"/>
      <c r="D181" s="119"/>
      <c r="G181" s="120"/>
      <c r="H181" s="119"/>
      <c r="J181" s="119"/>
      <c r="L181" s="119"/>
      <c r="M181" s="121"/>
      <c r="N181" s="119"/>
    </row>
    <row r="182" spans="2:14" x14ac:dyDescent="0.2">
      <c r="B182" s="119"/>
      <c r="C182" s="119"/>
      <c r="D182" s="119"/>
      <c r="G182" s="120"/>
      <c r="H182" s="119"/>
      <c r="J182" s="119"/>
      <c r="L182" s="119"/>
      <c r="M182" s="121"/>
      <c r="N182" s="119"/>
    </row>
    <row r="183" spans="2:14" x14ac:dyDescent="0.2">
      <c r="B183" s="119"/>
      <c r="C183" s="119"/>
      <c r="D183" s="119"/>
      <c r="G183" s="120"/>
      <c r="H183" s="119"/>
      <c r="J183" s="119"/>
      <c r="L183" s="119"/>
      <c r="M183" s="121"/>
      <c r="N183" s="119"/>
    </row>
    <row r="184" spans="2:14" x14ac:dyDescent="0.2">
      <c r="B184" s="119"/>
      <c r="C184" s="119"/>
      <c r="D184" s="119"/>
      <c r="G184" s="120"/>
      <c r="H184" s="119"/>
      <c r="J184" s="119"/>
      <c r="L184" s="119"/>
      <c r="M184" s="121"/>
      <c r="N184" s="119"/>
    </row>
    <row r="185" spans="2:14" x14ac:dyDescent="0.2">
      <c r="B185" s="119"/>
      <c r="C185" s="119"/>
      <c r="D185" s="119"/>
      <c r="G185" s="120"/>
      <c r="H185" s="119"/>
      <c r="J185" s="119"/>
      <c r="L185" s="119"/>
      <c r="M185" s="121"/>
      <c r="N185" s="119"/>
    </row>
    <row r="186" spans="2:14" x14ac:dyDescent="0.2">
      <c r="B186" s="119"/>
      <c r="C186" s="119"/>
      <c r="D186" s="119"/>
      <c r="G186" s="120"/>
      <c r="H186" s="119"/>
      <c r="J186" s="119"/>
      <c r="L186" s="119"/>
      <c r="M186" s="121"/>
      <c r="N186" s="119"/>
    </row>
    <row r="187" spans="2:14" x14ac:dyDescent="0.2">
      <c r="B187" s="119"/>
      <c r="C187" s="119"/>
      <c r="D187" s="119"/>
      <c r="G187" s="120"/>
      <c r="H187" s="119"/>
      <c r="J187" s="119"/>
      <c r="L187" s="119"/>
      <c r="M187" s="121"/>
      <c r="N187" s="119"/>
    </row>
    <row r="188" spans="2:14" x14ac:dyDescent="0.2">
      <c r="B188" s="119"/>
      <c r="C188" s="119"/>
      <c r="D188" s="119"/>
      <c r="G188" s="120"/>
      <c r="H188" s="119"/>
      <c r="J188" s="119"/>
      <c r="L188" s="119"/>
      <c r="M188" s="121"/>
      <c r="N188" s="119"/>
    </row>
    <row r="1530" spans="7:7" x14ac:dyDescent="0.2">
      <c r="G1530" s="122"/>
    </row>
    <row r="1531" spans="7:7" x14ac:dyDescent="0.2">
      <c r="G1531" s="104" t="s">
        <v>0</v>
      </c>
    </row>
    <row r="2160" spans="11:11" x14ac:dyDescent="0.2">
      <c r="K2160" s="17"/>
    </row>
    <row r="2161" spans="11:11" x14ac:dyDescent="0.2">
      <c r="K2161" s="6" t="s">
        <v>0</v>
      </c>
    </row>
  </sheetData>
  <mergeCells count="5">
    <mergeCell ref="C2:N2"/>
    <mergeCell ref="C3:N3"/>
    <mergeCell ref="B6:H6"/>
    <mergeCell ref="I6:N6"/>
    <mergeCell ref="B8:F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II_5_2 Liabilities MS</vt:lpstr>
      <vt:lpstr>'II_5_2 Liabilities MS'!Print_Area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2017-11-30T06:49:59Z</dcterms:created>
  <dcterms:modified xsi:type="dcterms:W3CDTF">2017-11-30T06:50:25Z</dcterms:modified>
</cp:coreProperties>
</file>