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8895" tabRatio="598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<sst xmlns="http://schemas.openxmlformats.org/spreadsheetml/2006/main" count="106" uniqueCount="50">
  <si>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</si>
  <si>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</si>
  <si>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</si>
  <si>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</si>
  <si>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</si>
  <si>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</si>
  <si>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</si>
  <si>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</si>
  <si>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</si>
  <si>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</si>
  <si>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</si>
  <si>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</si>
  <si>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</si>
  <si>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</si>
  <si>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</si>
  <si>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</si>
  <si>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</si>
  <si>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</si>
  <si>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</si>
  <si>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</si>
  <si>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</si>
  <si>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</si>
  <si>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</si>
  <si>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</si>
  <si>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</si>
  <si>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</si>
  <si>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</si>
  <si>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</si>
  <si>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</si>
  <si>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</si>
  <si>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</si>
  <si>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</si>
  <si>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</si>
  <si>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</si>
  <si>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</si>
  <si>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</si>
  <si>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</si>
  <si>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</si>
  <si>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</si>
  <si>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</si>
  <si>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</si>
  <si>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</si>
  <si>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</si>
  <si>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</si>
  <si>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</si>
  <si>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</si>
  <si>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</si>
  <si>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</si>
  <si>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2021</t>
  </si>
  <si>
    <t>Q1-2022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</si>
</sst>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[$-409]mmmm\-yy;@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7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6" applyNumberFormat="1" applyFont="1" applyBorder="1" applyAlignment="1" applyProtection="1">
      <alignment horizontal="right"/>
      <protection/>
    </xf>
    <xf numFmtId="204" fontId="29" fillId="0" borderId="12" xfId="46" applyNumberFormat="1" applyFont="1" applyBorder="1" applyAlignment="1" applyProtection="1">
      <alignment horizontal="right" wrapText="1" readingOrder="1"/>
      <protection/>
    </xf>
    <xf numFmtId="204" fontId="29" fillId="0" borderId="12" xfId="46" applyNumberFormat="1" applyFont="1" applyBorder="1" applyAlignment="1" applyProtection="1" quotePrefix="1">
      <alignment horizontal="right" wrapText="1" readingOrder="1"/>
      <protection/>
    </xf>
    <xf numFmtId="204" fontId="29" fillId="0" borderId="12" xfId="46" applyNumberFormat="1" applyFont="1" applyBorder="1" applyAlignment="1">
      <alignment horizontal="right" wrapText="1" readingOrder="1"/>
    </xf>
    <xf numFmtId="204" fontId="29" fillId="0" borderId="12" xfId="46" applyNumberFormat="1" applyFont="1" applyFill="1" applyBorder="1" applyAlignment="1">
      <alignment horizontal="right" wrapText="1" readingOrder="1"/>
    </xf>
    <xf numFmtId="204" fontId="29" fillId="0" borderId="12" xfId="46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44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44" applyNumberFormat="1" applyBorder="1" applyAlignment="1" applyProtection="1">
      <alignment horizontal="left"/>
      <protection/>
    </xf>
    <xf numFmtId="198" fontId="7" fillId="0" borderId="0" xfId="46" applyNumberFormat="1" applyFont="1" applyBorder="1" applyAlignment="1" applyProtection="1">
      <alignment horizontal="right"/>
      <protection/>
    </xf>
    <xf numFmtId="204" fontId="7" fillId="0" borderId="15" xfId="46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8" fontId="29" fillId="0" borderId="10" xfId="46" applyNumberFormat="1" applyFont="1" applyBorder="1" applyAlignment="1" applyProtection="1">
      <alignment horizontal="right"/>
      <protection/>
    </xf>
    <xf numFmtId="197" fontId="40" fillId="35" borderId="21" xfId="0" applyNumberFormat="1" applyFont="1" applyFill="1" applyBorder="1" applyAlignment="1" applyProtection="1">
      <alignment horizontal="center" vertical="center"/>
      <protection/>
    </xf>
    <xf numFmtId="197" fontId="40" fillId="35" borderId="22" xfId="0" applyNumberFormat="1" applyFont="1" applyFill="1" applyBorder="1" applyAlignment="1" applyProtection="1">
      <alignment horizontal="center" vertical="center"/>
      <protection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3" xfId="0" applyNumberFormat="1" applyFont="1" applyBorder="1" applyAlignment="1" applyProtection="1" quotePrefix="1">
      <alignment horizontal="center"/>
      <protection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7" fontId="40" fillId="35" borderId="24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8" fillId="0" borderId="25" xfId="0" applyNumberFormat="1" applyFont="1" applyBorder="1" applyAlignment="1" applyProtection="1">
      <alignment horizontal="left" wrapText="1"/>
      <protection/>
    </xf>
    <xf numFmtId="196" fontId="8" fillId="0" borderId="26" xfId="0" applyNumberFormat="1" applyFont="1" applyBorder="1" applyAlignment="1" applyProtection="1">
      <alignment horizontal="left" wrapText="1"/>
      <protection/>
    </xf>
    <xf numFmtId="196" fontId="8" fillId="0" borderId="27" xfId="0" applyNumberFormat="1" applyFont="1" applyBorder="1" applyAlignment="1" applyProtection="1">
      <alignment horizontal="left" wrapText="1"/>
      <protection/>
    </xf>
    <xf numFmtId="196" fontId="40" fillId="35" borderId="24" xfId="0" applyFont="1" applyFill="1" applyBorder="1" applyAlignment="1">
      <alignment horizontal="center" vertical="center" wrapText="1"/>
    </xf>
    <xf numFmtId="197" fontId="40" fillId="35" borderId="24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40" fillId="35" borderId="24" xfId="0" applyNumberFormat="1" applyFont="1" applyFill="1" applyBorder="1" applyAlignment="1" applyProtection="1">
      <alignment horizontal="center" vertical="center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tabSelected="1" zoomScalePageLayoutView="0" workbookViewId="0" topLeftCell="E1">
      <selection activeCell="G16" sqref="G16"/>
    </sheetView>
  </sheetViews>
  <sheetFormatPr defaultColWidth="11.5546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44681</v>
      </c>
    </row>
    <row r="13" spans="2:5" ht="15.75">
      <c r="B13" s="26" t="s">
        <v>23</v>
      </c>
      <c r="C13" s="27" t="s">
        <v>32</v>
      </c>
      <c r="D13" s="27" t="s">
        <v>23</v>
      </c>
      <c r="E13" s="29" t="s">
        <v>49</v>
      </c>
    </row>
    <row r="14" spans="2:5" ht="15.75">
      <c r="B14" s="26" t="s">
        <v>24</v>
      </c>
      <c r="C14" s="27" t="s">
        <v>33</v>
      </c>
      <c r="D14" s="27" t="s">
        <v>24</v>
      </c>
      <c r="E14" s="28" t="s">
        <v>48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80"/>
  <sheetViews>
    <sheetView zoomScalePageLayoutView="0" workbookViewId="0" topLeftCell="A1">
      <pane xSplit="1" ySplit="5" topLeftCell="B1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6" sqref="A176:IV177"/>
    </sheetView>
  </sheetViews>
  <sheetFormatPr defaultColWidth="11.5546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4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72" t="s">
        <v>37</v>
      </c>
      <c r="B4" s="87" t="s">
        <v>9</v>
      </c>
      <c r="C4" s="89" t="s">
        <v>10</v>
      </c>
      <c r="D4" s="84" t="s">
        <v>3</v>
      </c>
      <c r="E4" s="85"/>
      <c r="F4" s="85"/>
      <c r="G4" s="85"/>
      <c r="H4" s="86"/>
      <c r="I4" s="63" t="s">
        <v>36</v>
      </c>
      <c r="J4" s="82" t="s">
        <v>6</v>
      </c>
      <c r="K4" s="80" t="s">
        <v>7</v>
      </c>
      <c r="L4" s="80" t="s">
        <v>8</v>
      </c>
      <c r="M4" s="80" t="s">
        <v>38</v>
      </c>
      <c r="N4" s="80" t="s">
        <v>35</v>
      </c>
    </row>
    <row r="5" spans="1:14" s="44" customFormat="1" ht="37.5">
      <c r="A5" s="73"/>
      <c r="B5" s="88"/>
      <c r="C5" s="88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3"/>
      <c r="K5" s="81"/>
      <c r="L5" s="81"/>
      <c r="M5" s="81"/>
      <c r="N5" s="81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73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73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 aca="true" t="shared" si="9" ref="L141:L155"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 t="shared" si="9"/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 t="shared" si="9"/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 t="shared" si="9"/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 t="shared" si="9"/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43">
        <v>43738</v>
      </c>
      <c r="B146" s="10"/>
      <c r="C146" s="11">
        <v>97881.29999999999</v>
      </c>
      <c r="D146" s="11">
        <v>69403.99999999999</v>
      </c>
      <c r="E146" s="11">
        <v>172692.99999999997</v>
      </c>
      <c r="F146" s="11">
        <v>8762</v>
      </c>
      <c r="G146" s="11">
        <v>13983.7</v>
      </c>
      <c r="H146" s="11">
        <f t="shared" si="6"/>
        <v>264842.69999999995</v>
      </c>
      <c r="I146" s="11"/>
      <c r="J146" s="11">
        <v>0</v>
      </c>
      <c r="K146" s="11"/>
      <c r="L146" s="14">
        <f t="shared" si="9"/>
        <v>362723.99999999994</v>
      </c>
      <c r="M146" s="11">
        <v>20172.8</v>
      </c>
      <c r="N146" s="16">
        <f t="shared" si="8"/>
        <v>382896.79999999993</v>
      </c>
    </row>
    <row r="147" spans="1:14" s="1" customFormat="1" ht="15" customHeight="1">
      <c r="A147" s="43">
        <v>43739</v>
      </c>
      <c r="B147" s="10"/>
      <c r="C147" s="11">
        <v>99992.5</v>
      </c>
      <c r="D147" s="11">
        <v>68706.70000000001</v>
      </c>
      <c r="E147" s="11">
        <v>190149.9</v>
      </c>
      <c r="F147" s="11">
        <v>15471.8</v>
      </c>
      <c r="G147" s="11">
        <v>14941.2</v>
      </c>
      <c r="H147" s="11">
        <f t="shared" si="6"/>
        <v>289269.60000000003</v>
      </c>
      <c r="I147" s="11"/>
      <c r="J147" s="11">
        <v>0</v>
      </c>
      <c r="K147" s="11"/>
      <c r="L147" s="14">
        <f t="shared" si="9"/>
        <v>389262.10000000003</v>
      </c>
      <c r="M147" s="11">
        <v>20145.699999999997</v>
      </c>
      <c r="N147" s="16">
        <f t="shared" si="8"/>
        <v>409407.80000000005</v>
      </c>
    </row>
    <row r="148" spans="1:14" s="1" customFormat="1" ht="15" customHeight="1">
      <c r="A148" s="43">
        <v>43799</v>
      </c>
      <c r="B148" s="10"/>
      <c r="C148" s="11">
        <v>98916</v>
      </c>
      <c r="D148" s="11">
        <v>166703.6</v>
      </c>
      <c r="E148" s="11">
        <v>183598.5</v>
      </c>
      <c r="F148" s="11">
        <v>16441.9</v>
      </c>
      <c r="G148" s="11">
        <v>5490.5</v>
      </c>
      <c r="H148" s="11">
        <f t="shared" si="6"/>
        <v>372234.5</v>
      </c>
      <c r="I148" s="11"/>
      <c r="J148" s="11">
        <v>0</v>
      </c>
      <c r="K148" s="11"/>
      <c r="L148" s="14">
        <f t="shared" si="9"/>
        <v>471150.5</v>
      </c>
      <c r="M148" s="11">
        <v>19884.7</v>
      </c>
      <c r="N148" s="16">
        <f t="shared" si="8"/>
        <v>491035.2</v>
      </c>
    </row>
    <row r="149" spans="1:14" s="1" customFormat="1" ht="15" customHeight="1">
      <c r="A149" s="43">
        <v>43800</v>
      </c>
      <c r="B149" s="10"/>
      <c r="C149" s="11">
        <v>101895.30000000002</v>
      </c>
      <c r="D149" s="11">
        <v>148649</v>
      </c>
      <c r="E149" s="11">
        <v>215984.2</v>
      </c>
      <c r="F149" s="11">
        <v>17452.1</v>
      </c>
      <c r="G149" s="11">
        <v>6891.099999999999</v>
      </c>
      <c r="H149" s="11">
        <f t="shared" si="6"/>
        <v>388976.39999999997</v>
      </c>
      <c r="I149" s="11"/>
      <c r="J149" s="11">
        <v>0</v>
      </c>
      <c r="K149" s="11"/>
      <c r="L149" s="14">
        <f t="shared" si="9"/>
        <v>490871.69999999995</v>
      </c>
      <c r="M149" s="11">
        <v>20522.7</v>
      </c>
      <c r="N149" s="16">
        <f t="shared" si="8"/>
        <v>511394.39999999997</v>
      </c>
    </row>
    <row r="150" spans="1:14" s="1" customFormat="1" ht="15" customHeight="1">
      <c r="A150" s="43">
        <v>43861</v>
      </c>
      <c r="B150" s="10"/>
      <c r="C150" s="11">
        <v>103777</v>
      </c>
      <c r="D150" s="11">
        <v>148198.59999999998</v>
      </c>
      <c r="E150" s="11">
        <v>219625.8</v>
      </c>
      <c r="F150" s="11">
        <v>25120.599999999995</v>
      </c>
      <c r="G150" s="11">
        <v>7007.6</v>
      </c>
      <c r="H150" s="11">
        <f t="shared" si="6"/>
        <v>399952.5999999999</v>
      </c>
      <c r="I150" s="11"/>
      <c r="J150" s="11">
        <v>0</v>
      </c>
      <c r="K150" s="11"/>
      <c r="L150" s="14">
        <f t="shared" si="9"/>
        <v>503729.5999999999</v>
      </c>
      <c r="M150" s="11">
        <v>15550.099999999999</v>
      </c>
      <c r="N150" s="16">
        <f t="shared" si="8"/>
        <v>519279.6999999999</v>
      </c>
    </row>
    <row r="151" spans="1:14" s="1" customFormat="1" ht="15" customHeight="1">
      <c r="A151" s="43">
        <v>43862</v>
      </c>
      <c r="B151" s="10"/>
      <c r="C151" s="11">
        <v>103694.90000000001</v>
      </c>
      <c r="D151" s="11">
        <v>155198.2</v>
      </c>
      <c r="E151" s="11">
        <v>213034.5</v>
      </c>
      <c r="F151" s="11">
        <v>30372.699999999997</v>
      </c>
      <c r="G151" s="11">
        <v>14751.7</v>
      </c>
      <c r="H151" s="11">
        <f t="shared" si="6"/>
        <v>413357.10000000003</v>
      </c>
      <c r="I151" s="11"/>
      <c r="J151" s="11">
        <v>0</v>
      </c>
      <c r="K151" s="11"/>
      <c r="L151" s="14">
        <f t="shared" si="9"/>
        <v>517052.00000000006</v>
      </c>
      <c r="M151" s="11">
        <v>16561.5</v>
      </c>
      <c r="N151" s="16">
        <f t="shared" si="8"/>
        <v>533613.5</v>
      </c>
    </row>
    <row r="152" spans="1:14" s="1" customFormat="1" ht="15" customHeight="1">
      <c r="A152" s="43">
        <v>43921</v>
      </c>
      <c r="B152" s="10"/>
      <c r="C152" s="11">
        <v>108806.1</v>
      </c>
      <c r="D152" s="11">
        <v>147592.20000000004</v>
      </c>
      <c r="E152" s="11">
        <v>214938.2</v>
      </c>
      <c r="F152" s="11">
        <v>30169</v>
      </c>
      <c r="G152" s="11">
        <v>14105.400000000001</v>
      </c>
      <c r="H152" s="11">
        <f t="shared" si="6"/>
        <v>406804.80000000005</v>
      </c>
      <c r="I152" s="11"/>
      <c r="J152" s="11">
        <v>0</v>
      </c>
      <c r="K152" s="11"/>
      <c r="L152" s="14">
        <f t="shared" si="9"/>
        <v>515610.9</v>
      </c>
      <c r="M152" s="11">
        <v>17170.800000000003</v>
      </c>
      <c r="N152" s="16">
        <f t="shared" si="8"/>
        <v>532781.7000000001</v>
      </c>
    </row>
    <row r="153" spans="1:14" s="1" customFormat="1" ht="15" customHeight="1">
      <c r="A153" s="43">
        <v>43951</v>
      </c>
      <c r="B153" s="10"/>
      <c r="C153" s="11">
        <v>110737.9</v>
      </c>
      <c r="D153" s="11">
        <v>152154.90000000002</v>
      </c>
      <c r="E153" s="11">
        <v>216974.60000000003</v>
      </c>
      <c r="F153" s="11">
        <v>44260.100000000006</v>
      </c>
      <c r="G153" s="11">
        <v>6477.1</v>
      </c>
      <c r="H153" s="11">
        <f t="shared" si="6"/>
        <v>419866.70000000007</v>
      </c>
      <c r="I153" s="11"/>
      <c r="J153" s="11">
        <v>0</v>
      </c>
      <c r="K153" s="11"/>
      <c r="L153" s="14">
        <f t="shared" si="9"/>
        <v>530604.6000000001</v>
      </c>
      <c r="M153" s="11">
        <v>16593.2</v>
      </c>
      <c r="N153" s="16">
        <f t="shared" si="8"/>
        <v>547197.8</v>
      </c>
    </row>
    <row r="154" spans="1:14" s="1" customFormat="1" ht="15" customHeight="1">
      <c r="A154" s="43">
        <v>43952</v>
      </c>
      <c r="B154" s="10"/>
      <c r="C154" s="11">
        <v>111879.29999999999</v>
      </c>
      <c r="D154" s="11">
        <v>156308.4</v>
      </c>
      <c r="E154" s="11">
        <v>216414.4</v>
      </c>
      <c r="F154" s="11">
        <v>44602.100000000006</v>
      </c>
      <c r="G154" s="11">
        <v>6657.3</v>
      </c>
      <c r="H154" s="11">
        <f t="shared" si="6"/>
        <v>423982.2</v>
      </c>
      <c r="I154" s="11"/>
      <c r="J154" s="11">
        <v>0</v>
      </c>
      <c r="K154" s="11"/>
      <c r="L154" s="14">
        <f t="shared" si="9"/>
        <v>535861.5</v>
      </c>
      <c r="M154" s="11">
        <v>16730.4</v>
      </c>
      <c r="N154" s="16">
        <f t="shared" si="8"/>
        <v>552591.9</v>
      </c>
    </row>
    <row r="155" spans="1:14" s="1" customFormat="1" ht="15" customHeight="1">
      <c r="A155" s="43">
        <v>44012</v>
      </c>
      <c r="B155" s="10"/>
      <c r="C155" s="11">
        <v>114107.3</v>
      </c>
      <c r="D155" s="11">
        <v>163354.8</v>
      </c>
      <c r="E155" s="11">
        <v>215090.8</v>
      </c>
      <c r="F155" s="11">
        <v>43385.3</v>
      </c>
      <c r="G155" s="11">
        <v>6721.6</v>
      </c>
      <c r="H155" s="11">
        <f t="shared" si="6"/>
        <v>428552.49999999994</v>
      </c>
      <c r="I155" s="11"/>
      <c r="J155" s="11">
        <v>0</v>
      </c>
      <c r="K155" s="11"/>
      <c r="L155" s="14">
        <f t="shared" si="9"/>
        <v>542659.7999999999</v>
      </c>
      <c r="M155" s="11">
        <v>18516.800000000003</v>
      </c>
      <c r="N155" s="16">
        <f t="shared" si="8"/>
        <v>561176.6</v>
      </c>
    </row>
    <row r="156" spans="1:14" s="1" customFormat="1" ht="15" customHeight="1">
      <c r="A156" s="43">
        <v>44043</v>
      </c>
      <c r="B156" s="10"/>
      <c r="C156" s="11">
        <v>118133.9</v>
      </c>
      <c r="D156" s="11">
        <v>158445.09999999998</v>
      </c>
      <c r="E156" s="11">
        <v>272963.4</v>
      </c>
      <c r="F156" s="11">
        <v>42724.4</v>
      </c>
      <c r="G156" s="11">
        <v>6845.300000000001</v>
      </c>
      <c r="H156" s="11">
        <f t="shared" si="6"/>
        <v>480978.2</v>
      </c>
      <c r="I156" s="11"/>
      <c r="J156" s="11">
        <v>0</v>
      </c>
      <c r="K156" s="11"/>
      <c r="L156" s="14">
        <f>C156+H156+J157</f>
        <v>599112.1</v>
      </c>
      <c r="M156" s="11">
        <v>16804.699999999997</v>
      </c>
      <c r="N156" s="16">
        <f t="shared" si="8"/>
        <v>615916.7999999999</v>
      </c>
    </row>
    <row r="157" spans="1:14" s="1" customFormat="1" ht="15" customHeight="1">
      <c r="A157" s="43">
        <v>44074</v>
      </c>
      <c r="B157" s="10"/>
      <c r="C157" s="11">
        <v>119182.4</v>
      </c>
      <c r="D157" s="11">
        <v>173086.30000000002</v>
      </c>
      <c r="E157" s="11">
        <v>262873.50000000006</v>
      </c>
      <c r="F157" s="11">
        <v>35210</v>
      </c>
      <c r="G157" s="11">
        <v>5657.400000000001</v>
      </c>
      <c r="H157" s="11">
        <f t="shared" si="6"/>
        <v>476827.20000000007</v>
      </c>
      <c r="I157" s="11"/>
      <c r="J157" s="11">
        <v>0</v>
      </c>
      <c r="K157" s="11"/>
      <c r="L157" s="14">
        <f>C157+H157+J178</f>
        <v>596009.6000000001</v>
      </c>
      <c r="M157" s="11">
        <v>16898.3</v>
      </c>
      <c r="N157" s="16">
        <f t="shared" si="8"/>
        <v>612907.9000000001</v>
      </c>
    </row>
    <row r="158" spans="1:14" s="1" customFormat="1" ht="18.75" customHeight="1">
      <c r="A158" s="43">
        <v>44104</v>
      </c>
      <c r="B158" s="10"/>
      <c r="C158" s="11">
        <v>118984.19999999998</v>
      </c>
      <c r="D158" s="11">
        <v>178286</v>
      </c>
      <c r="E158" s="11">
        <v>265954.9000000001</v>
      </c>
      <c r="F158" s="11">
        <v>24239.500000000004</v>
      </c>
      <c r="G158" s="11">
        <v>6876.6</v>
      </c>
      <c r="H158" s="11">
        <f t="shared" si="6"/>
        <v>475357.00000000006</v>
      </c>
      <c r="I158" s="11"/>
      <c r="J158" s="11">
        <v>0</v>
      </c>
      <c r="K158" s="11"/>
      <c r="L158" s="14">
        <f>C158+H158+J179</f>
        <v>594341.2000000001</v>
      </c>
      <c r="M158" s="11">
        <v>13918</v>
      </c>
      <c r="N158" s="16">
        <f t="shared" si="8"/>
        <v>608259.2000000001</v>
      </c>
    </row>
    <row r="159" spans="1:14" s="1" customFormat="1" ht="18.75" customHeight="1">
      <c r="A159" s="43">
        <v>44135</v>
      </c>
      <c r="B159" s="10"/>
      <c r="C159" s="11">
        <v>120924.59999999999</v>
      </c>
      <c r="D159" s="11">
        <v>180149.99999999997</v>
      </c>
      <c r="E159" s="11">
        <v>273886.6</v>
      </c>
      <c r="F159" s="11">
        <v>31817.700000000004</v>
      </c>
      <c r="G159" s="11">
        <v>7006.5</v>
      </c>
      <c r="H159" s="11">
        <f t="shared" si="6"/>
        <v>492860.8</v>
      </c>
      <c r="I159" s="11"/>
      <c r="J159" s="11">
        <v>0</v>
      </c>
      <c r="K159" s="11"/>
      <c r="L159" s="14">
        <f>C159+H159+J180</f>
        <v>613785.4</v>
      </c>
      <c r="M159" s="11">
        <v>15616.699999999999</v>
      </c>
      <c r="N159" s="16">
        <f t="shared" si="8"/>
        <v>629402.1</v>
      </c>
    </row>
    <row r="160" spans="1:14" s="1" customFormat="1" ht="18.75" customHeight="1">
      <c r="A160" s="43">
        <v>44165</v>
      </c>
      <c r="B160" s="10"/>
      <c r="C160" s="11">
        <v>120169.00000000001</v>
      </c>
      <c r="D160" s="11">
        <v>178744.5</v>
      </c>
      <c r="E160" s="11">
        <v>285327.7</v>
      </c>
      <c r="F160" s="11">
        <v>31677.800000000003</v>
      </c>
      <c r="G160" s="11">
        <v>6125.1</v>
      </c>
      <c r="H160" s="11">
        <f t="shared" si="6"/>
        <v>501875.1</v>
      </c>
      <c r="I160" s="11"/>
      <c r="J160" s="11">
        <v>0</v>
      </c>
      <c r="K160" s="11"/>
      <c r="L160" s="14">
        <f>C160+H160+J179</f>
        <v>622044.1</v>
      </c>
      <c r="M160" s="11">
        <v>14397</v>
      </c>
      <c r="N160" s="16">
        <f t="shared" si="8"/>
        <v>636441.1</v>
      </c>
    </row>
    <row r="161" spans="1:14" s="1" customFormat="1" ht="18.75" customHeight="1">
      <c r="A161" s="43">
        <v>44196</v>
      </c>
      <c r="B161" s="10"/>
      <c r="C161" s="11">
        <v>125603.1</v>
      </c>
      <c r="D161" s="11">
        <v>180157</v>
      </c>
      <c r="E161" s="11">
        <v>294614.5999999999</v>
      </c>
      <c r="F161" s="11">
        <v>30371.5</v>
      </c>
      <c r="G161" s="11">
        <v>8898.6</v>
      </c>
      <c r="H161" s="11">
        <f t="shared" si="6"/>
        <v>514041.6999999999</v>
      </c>
      <c r="I161" s="11"/>
      <c r="J161" s="11">
        <v>0</v>
      </c>
      <c r="K161" s="11"/>
      <c r="L161" s="14">
        <f>C161+H161+J180</f>
        <v>639644.7999999999</v>
      </c>
      <c r="M161" s="11">
        <v>13303</v>
      </c>
      <c r="N161" s="16">
        <f t="shared" si="8"/>
        <v>652947.7999999999</v>
      </c>
    </row>
    <row r="162" spans="1:14" s="1" customFormat="1" ht="18.75" customHeight="1">
      <c r="A162" s="43">
        <v>44227</v>
      </c>
      <c r="B162" s="10"/>
      <c r="C162" s="11">
        <v>129357.10000000003</v>
      </c>
      <c r="D162" s="11">
        <v>174409.30000000002</v>
      </c>
      <c r="E162" s="11">
        <v>290162.30000000005</v>
      </c>
      <c r="F162" s="11">
        <v>32654.499999999996</v>
      </c>
      <c r="G162" s="11">
        <v>8920.800000000001</v>
      </c>
      <c r="H162" s="11">
        <f t="shared" si="6"/>
        <v>506146.9000000001</v>
      </c>
      <c r="I162" s="11"/>
      <c r="J162" s="11">
        <v>0</v>
      </c>
      <c r="K162" s="11"/>
      <c r="L162" s="14">
        <f aca="true" t="shared" si="10" ref="L162:L173">C162+H162+J186</f>
        <v>635504.0000000001</v>
      </c>
      <c r="M162" s="11">
        <v>14284.4</v>
      </c>
      <c r="N162" s="16">
        <f t="shared" si="8"/>
        <v>649788.4000000001</v>
      </c>
    </row>
    <row r="163" spans="1:14" s="1" customFormat="1" ht="18.75" customHeight="1">
      <c r="A163" s="43">
        <v>44255</v>
      </c>
      <c r="B163" s="10"/>
      <c r="C163" s="11">
        <v>128084.8</v>
      </c>
      <c r="D163" s="11">
        <v>191431</v>
      </c>
      <c r="E163" s="11">
        <v>298388.8</v>
      </c>
      <c r="F163" s="11">
        <v>25068.7</v>
      </c>
      <c r="G163" s="11">
        <v>8918.400000000001</v>
      </c>
      <c r="H163" s="11">
        <f t="shared" si="6"/>
        <v>523806.9</v>
      </c>
      <c r="I163" s="11"/>
      <c r="J163" s="11">
        <v>0</v>
      </c>
      <c r="K163" s="11"/>
      <c r="L163" s="14">
        <f t="shared" si="10"/>
        <v>651891.7000000001</v>
      </c>
      <c r="M163" s="11">
        <v>15782.8</v>
      </c>
      <c r="N163" s="16">
        <f t="shared" si="8"/>
        <v>667674.5000000001</v>
      </c>
    </row>
    <row r="164" spans="1:14" s="1" customFormat="1" ht="18.75" customHeight="1">
      <c r="A164" s="43">
        <v>44286</v>
      </c>
      <c r="B164" s="10"/>
      <c r="C164" s="11">
        <v>131337.30000000002</v>
      </c>
      <c r="D164" s="11">
        <v>215423.30000000002</v>
      </c>
      <c r="E164" s="11">
        <v>294023.39999999997</v>
      </c>
      <c r="F164" s="11">
        <v>27339.899999999994</v>
      </c>
      <c r="G164" s="11">
        <v>8487.7</v>
      </c>
      <c r="H164" s="11">
        <f t="shared" si="6"/>
        <v>545274.2999999999</v>
      </c>
      <c r="I164" s="11"/>
      <c r="J164" s="11">
        <v>0</v>
      </c>
      <c r="K164" s="11"/>
      <c r="L164" s="14">
        <f t="shared" si="10"/>
        <v>676611.6</v>
      </c>
      <c r="M164" s="11">
        <v>16489.4</v>
      </c>
      <c r="N164" s="16">
        <f t="shared" si="8"/>
        <v>693101</v>
      </c>
    </row>
    <row r="165" spans="1:14" s="1" customFormat="1" ht="18.75" customHeight="1">
      <c r="A165" s="43">
        <v>44316</v>
      </c>
      <c r="B165" s="10"/>
      <c r="C165" s="11">
        <v>134644.49999999997</v>
      </c>
      <c r="D165" s="11">
        <v>217931.2</v>
      </c>
      <c r="E165" s="11">
        <v>301928.49999999994</v>
      </c>
      <c r="F165" s="11">
        <v>22392.3</v>
      </c>
      <c r="G165" s="11">
        <v>8808.3</v>
      </c>
      <c r="H165" s="11">
        <f t="shared" si="6"/>
        <v>551060.3</v>
      </c>
      <c r="I165" s="11"/>
      <c r="J165" s="11">
        <v>0</v>
      </c>
      <c r="K165" s="11"/>
      <c r="L165" s="14">
        <f t="shared" si="10"/>
        <v>685704.8</v>
      </c>
      <c r="M165" s="11">
        <v>17278.4</v>
      </c>
      <c r="N165" s="16">
        <f t="shared" si="8"/>
        <v>702983.2000000001</v>
      </c>
    </row>
    <row r="166" spans="1:14" s="1" customFormat="1" ht="18.75" customHeight="1">
      <c r="A166" s="43">
        <v>44347</v>
      </c>
      <c r="B166" s="10"/>
      <c r="C166" s="11">
        <v>136467.9</v>
      </c>
      <c r="D166" s="11">
        <v>213460.30000000002</v>
      </c>
      <c r="E166" s="11">
        <v>300204.60000000003</v>
      </c>
      <c r="F166" s="11">
        <v>23373.399999999998</v>
      </c>
      <c r="G166" s="11">
        <v>9562.1</v>
      </c>
      <c r="H166" s="11">
        <f t="shared" si="6"/>
        <v>546600.4</v>
      </c>
      <c r="I166" s="11"/>
      <c r="J166" s="11">
        <v>0</v>
      </c>
      <c r="K166" s="11"/>
      <c r="L166" s="14">
        <f t="shared" si="10"/>
        <v>683068.3</v>
      </c>
      <c r="M166" s="11">
        <v>17547.3</v>
      </c>
      <c r="N166" s="16">
        <f t="shared" si="8"/>
        <v>700615.6000000001</v>
      </c>
    </row>
    <row r="167" spans="1:14" s="1" customFormat="1" ht="18.75" customHeight="1">
      <c r="A167" s="43">
        <v>44377</v>
      </c>
      <c r="B167" s="10"/>
      <c r="C167" s="11">
        <v>137609.2</v>
      </c>
      <c r="D167" s="11">
        <v>232037.99999999997</v>
      </c>
      <c r="E167" s="11">
        <v>320101.2</v>
      </c>
      <c r="F167" s="11">
        <v>24276.8</v>
      </c>
      <c r="G167" s="11">
        <v>16874.1</v>
      </c>
      <c r="H167" s="11">
        <f t="shared" si="6"/>
        <v>593290.1</v>
      </c>
      <c r="I167" s="11"/>
      <c r="J167" s="11">
        <v>0</v>
      </c>
      <c r="K167" s="11"/>
      <c r="L167" s="14">
        <f t="shared" si="10"/>
        <v>730899.3</v>
      </c>
      <c r="M167" s="11">
        <v>17375.6</v>
      </c>
      <c r="N167" s="16">
        <f t="shared" si="8"/>
        <v>748274.9</v>
      </c>
    </row>
    <row r="168" spans="1:14" s="1" customFormat="1" ht="18.75" customHeight="1">
      <c r="A168" s="43">
        <v>44408</v>
      </c>
      <c r="B168" s="10"/>
      <c r="C168" s="11">
        <v>138269.19999999995</v>
      </c>
      <c r="D168" s="11">
        <v>238486.3</v>
      </c>
      <c r="E168" s="11">
        <v>326292.60000000003</v>
      </c>
      <c r="F168" s="11">
        <v>21873</v>
      </c>
      <c r="G168" s="11">
        <v>19269.1</v>
      </c>
      <c r="H168" s="11">
        <f t="shared" si="6"/>
        <v>605921</v>
      </c>
      <c r="I168" s="11"/>
      <c r="J168" s="11">
        <v>0</v>
      </c>
      <c r="K168" s="11"/>
      <c r="L168" s="14">
        <f t="shared" si="10"/>
        <v>744190.2</v>
      </c>
      <c r="M168" s="11">
        <v>19952</v>
      </c>
      <c r="N168" s="16">
        <f t="shared" si="8"/>
        <v>764142.2</v>
      </c>
    </row>
    <row r="169" spans="1:14" s="1" customFormat="1" ht="18.75" customHeight="1">
      <c r="A169" s="43">
        <v>44439</v>
      </c>
      <c r="B169" s="10"/>
      <c r="C169" s="11">
        <v>138266.6</v>
      </c>
      <c r="D169" s="11">
        <v>242898.69999999998</v>
      </c>
      <c r="E169" s="11">
        <v>363796.89999999997</v>
      </c>
      <c r="F169" s="11">
        <v>20643.300000000003</v>
      </c>
      <c r="G169" s="11">
        <v>19140.800000000003</v>
      </c>
      <c r="H169" s="11">
        <f t="shared" si="6"/>
        <v>646479.7000000001</v>
      </c>
      <c r="I169" s="11"/>
      <c r="J169" s="11">
        <v>0</v>
      </c>
      <c r="K169" s="11"/>
      <c r="L169" s="14">
        <f t="shared" si="10"/>
        <v>784746.3</v>
      </c>
      <c r="M169" s="11">
        <v>15134.9</v>
      </c>
      <c r="N169" s="16">
        <f t="shared" si="8"/>
        <v>799881.2000000001</v>
      </c>
    </row>
    <row r="170" spans="1:14" s="1" customFormat="1" ht="18.75" customHeight="1">
      <c r="A170" s="43">
        <v>44469</v>
      </c>
      <c r="B170" s="10"/>
      <c r="C170" s="11">
        <v>183518.7</v>
      </c>
      <c r="D170" s="11">
        <v>240340.80000000002</v>
      </c>
      <c r="E170" s="11">
        <v>403155.39999999997</v>
      </c>
      <c r="F170" s="11">
        <v>18689.2</v>
      </c>
      <c r="G170" s="11">
        <v>28061.999999999996</v>
      </c>
      <c r="H170" s="11">
        <f t="shared" si="6"/>
        <v>690247.3999999999</v>
      </c>
      <c r="I170" s="11"/>
      <c r="J170" s="11">
        <v>0</v>
      </c>
      <c r="K170" s="11"/>
      <c r="L170" s="14">
        <f t="shared" si="10"/>
        <v>873766.0999999999</v>
      </c>
      <c r="M170" s="11">
        <v>17277.2</v>
      </c>
      <c r="N170" s="16">
        <f t="shared" si="8"/>
        <v>891043.2999999998</v>
      </c>
    </row>
    <row r="171" spans="1:14" s="1" customFormat="1" ht="18.75" customHeight="1">
      <c r="A171" s="43">
        <v>44500</v>
      </c>
      <c r="B171" s="10"/>
      <c r="C171" s="11">
        <v>184880.90000000002</v>
      </c>
      <c r="D171" s="11">
        <v>245557.9</v>
      </c>
      <c r="E171" s="11">
        <v>398583.80000000005</v>
      </c>
      <c r="F171" s="11">
        <v>20769.9</v>
      </c>
      <c r="G171" s="11">
        <v>25906</v>
      </c>
      <c r="H171" s="11">
        <f t="shared" si="6"/>
        <v>690817.6000000001</v>
      </c>
      <c r="I171" s="11"/>
      <c r="J171" s="11">
        <v>0</v>
      </c>
      <c r="K171" s="11"/>
      <c r="L171" s="14">
        <f t="shared" si="10"/>
        <v>875698.5000000001</v>
      </c>
      <c r="M171" s="11">
        <v>18291.4</v>
      </c>
      <c r="N171" s="16">
        <f t="shared" si="8"/>
        <v>893989.9000000001</v>
      </c>
    </row>
    <row r="172" spans="1:14" s="1" customFormat="1" ht="18.75" customHeight="1">
      <c r="A172" s="43">
        <v>44501</v>
      </c>
      <c r="B172" s="10"/>
      <c r="C172" s="11">
        <v>181264.4</v>
      </c>
      <c r="D172" s="11">
        <v>237106.19999999998</v>
      </c>
      <c r="E172" s="11">
        <v>407921.60000000003</v>
      </c>
      <c r="F172" s="11">
        <v>14108.5</v>
      </c>
      <c r="G172" s="11">
        <v>46573.299999999996</v>
      </c>
      <c r="H172" s="11">
        <f t="shared" si="6"/>
        <v>705709.6000000001</v>
      </c>
      <c r="I172" s="11"/>
      <c r="J172" s="11">
        <v>0</v>
      </c>
      <c r="K172" s="11"/>
      <c r="L172" s="14">
        <f t="shared" si="10"/>
        <v>886974.0000000001</v>
      </c>
      <c r="M172" s="11">
        <v>18244</v>
      </c>
      <c r="N172" s="16">
        <f t="shared" si="8"/>
        <v>905218.0000000001</v>
      </c>
    </row>
    <row r="173" spans="1:14" s="1" customFormat="1" ht="18.75" customHeight="1">
      <c r="A173" s="43">
        <v>44532</v>
      </c>
      <c r="B173" s="10"/>
      <c r="C173" s="11">
        <v>191266.2</v>
      </c>
      <c r="D173" s="11">
        <v>244718.3</v>
      </c>
      <c r="E173" s="11">
        <v>388643.10000000003</v>
      </c>
      <c r="F173" s="11">
        <v>23707.800000000003</v>
      </c>
      <c r="G173" s="11">
        <v>46116.899999999994</v>
      </c>
      <c r="H173" s="11">
        <f t="shared" si="6"/>
        <v>703186.1000000001</v>
      </c>
      <c r="I173" s="11"/>
      <c r="J173" s="11">
        <v>0</v>
      </c>
      <c r="K173" s="11"/>
      <c r="L173" s="14">
        <f t="shared" si="10"/>
        <v>894452.3</v>
      </c>
      <c r="M173" s="11">
        <v>17096.3</v>
      </c>
      <c r="N173" s="16">
        <f t="shared" si="8"/>
        <v>911548.6000000001</v>
      </c>
    </row>
    <row r="174" spans="1:14" s="1" customFormat="1" ht="18.75" customHeight="1">
      <c r="A174" s="43">
        <v>44564</v>
      </c>
      <c r="B174" s="10"/>
      <c r="C174" s="11">
        <v>186905.9</v>
      </c>
      <c r="D174" s="11">
        <v>251639.8</v>
      </c>
      <c r="E174" s="11">
        <v>400329.89999999997</v>
      </c>
      <c r="F174" s="11">
        <v>23301.6</v>
      </c>
      <c r="G174" s="11">
        <v>31651.4</v>
      </c>
      <c r="H174" s="11">
        <f>D174+E174+F174+G174</f>
        <v>706922.7</v>
      </c>
      <c r="I174" s="11"/>
      <c r="J174" s="11">
        <v>0</v>
      </c>
      <c r="K174" s="11"/>
      <c r="L174" s="14">
        <f>C174+H174+J197</f>
        <v>893828.6</v>
      </c>
      <c r="M174" s="11">
        <v>17853.5</v>
      </c>
      <c r="N174" s="16">
        <f>L174+M174</f>
        <v>911682.1</v>
      </c>
    </row>
    <row r="175" spans="1:14" s="1" customFormat="1" ht="18.75" customHeight="1">
      <c r="A175" s="43">
        <v>44596</v>
      </c>
      <c r="B175" s="71"/>
      <c r="C175" s="11">
        <v>193206</v>
      </c>
      <c r="D175" s="11">
        <v>232421.1</v>
      </c>
      <c r="E175" s="11">
        <v>433694.60000000003</v>
      </c>
      <c r="F175" s="11">
        <v>27061.399999999998</v>
      </c>
      <c r="G175" s="11">
        <v>52886.3</v>
      </c>
      <c r="H175" s="11">
        <f>D175+E175+F175+G175</f>
        <v>746063.4000000001</v>
      </c>
      <c r="I175" s="11"/>
      <c r="J175" s="11">
        <v>0</v>
      </c>
      <c r="K175" s="11"/>
      <c r="L175" s="14">
        <f>C175+H175+J199</f>
        <v>939269.4000000001</v>
      </c>
      <c r="M175" s="11">
        <v>17540.2</v>
      </c>
      <c r="N175" s="16">
        <f>L175+M175</f>
        <v>956809.6000000001</v>
      </c>
    </row>
    <row r="176" spans="1:14" s="1" customFormat="1" ht="18.75" customHeight="1">
      <c r="A176" s="43">
        <v>44628</v>
      </c>
      <c r="B176" s="71"/>
      <c r="C176" s="11">
        <v>198522.30000000002</v>
      </c>
      <c r="D176" s="11">
        <v>239791.69999999995</v>
      </c>
      <c r="E176" s="11">
        <v>446301.1</v>
      </c>
      <c r="F176" s="11">
        <v>18575</v>
      </c>
      <c r="G176" s="11">
        <v>52708.9</v>
      </c>
      <c r="H176" s="11">
        <f>D176+E176+F176+G176</f>
        <v>757376.7</v>
      </c>
      <c r="I176" s="11"/>
      <c r="J176" s="11">
        <v>0</v>
      </c>
      <c r="K176" s="11"/>
      <c r="L176" s="14">
        <f>C176+H176+J199</f>
        <v>955899</v>
      </c>
      <c r="M176" s="11">
        <v>18069</v>
      </c>
      <c r="N176" s="16">
        <f>L176+M176</f>
        <v>973968</v>
      </c>
    </row>
    <row r="177" spans="1:14" s="1" customFormat="1" ht="18.75" customHeight="1">
      <c r="A177" s="43">
        <v>44660</v>
      </c>
      <c r="B177" s="71"/>
      <c r="C177" s="11">
        <v>200723.59999999998</v>
      </c>
      <c r="D177" s="11">
        <v>236787.49999999997</v>
      </c>
      <c r="E177" s="11">
        <v>460418.10000000003</v>
      </c>
      <c r="F177" s="11">
        <v>8949.1</v>
      </c>
      <c r="G177" s="11">
        <v>64794.9</v>
      </c>
      <c r="H177" s="11">
        <f>D177+E177+F177+G177</f>
        <v>770949.6</v>
      </c>
      <c r="I177" s="11"/>
      <c r="J177" s="11">
        <v>0</v>
      </c>
      <c r="K177" s="11"/>
      <c r="L177" s="14">
        <f>C177+H177+J200</f>
        <v>971673.2</v>
      </c>
      <c r="M177" s="11">
        <v>19006.6</v>
      </c>
      <c r="N177" s="16">
        <f>L177+M177</f>
        <v>990679.7999999999</v>
      </c>
    </row>
    <row r="178" spans="1:14" s="1" customFormat="1" ht="31.5" customHeight="1">
      <c r="A178" s="68" t="s">
        <v>1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70"/>
    </row>
    <row r="179" spans="1:237" s="1" customFormat="1" ht="24.75" customHeight="1">
      <c r="A179" s="77" t="s">
        <v>4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9"/>
      <c r="IC179" s="41"/>
    </row>
    <row r="180" spans="12:13" s="1" customFormat="1" ht="12.75">
      <c r="L180" s="42"/>
      <c r="M180" s="42"/>
    </row>
  </sheetData>
  <sheetProtection/>
  <mergeCells count="11">
    <mergeCell ref="C4:C5"/>
    <mergeCell ref="A4:A5"/>
    <mergeCell ref="A2:N2"/>
    <mergeCell ref="A179:N179"/>
    <mergeCell ref="K4:K5"/>
    <mergeCell ref="L4:L5"/>
    <mergeCell ref="M4:M5"/>
    <mergeCell ref="N4:N5"/>
    <mergeCell ref="J4:J5"/>
    <mergeCell ref="D4:H4"/>
    <mergeCell ref="B4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5"/>
  <sheetViews>
    <sheetView zoomScalePageLayoutView="0" workbookViewId="0" topLeftCell="A1">
      <pane xSplit="1" ySplit="5" topLeftCell="M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2" sqref="A62:IV63"/>
    </sheetView>
  </sheetViews>
  <sheetFormatPr defaultColWidth="11.5546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4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2" t="s">
        <v>37</v>
      </c>
      <c r="B4" s="94" t="s">
        <v>9</v>
      </c>
      <c r="C4" s="94" t="s">
        <v>10</v>
      </c>
      <c r="D4" s="96" t="s">
        <v>3</v>
      </c>
      <c r="E4" s="97"/>
      <c r="F4" s="97"/>
      <c r="G4" s="97"/>
      <c r="H4" s="98"/>
      <c r="I4" s="52" t="s">
        <v>36</v>
      </c>
      <c r="J4" s="99" t="s">
        <v>6</v>
      </c>
      <c r="K4" s="93" t="s">
        <v>7</v>
      </c>
      <c r="L4" s="93" t="s">
        <v>8</v>
      </c>
      <c r="M4" s="80" t="s">
        <v>38</v>
      </c>
      <c r="N4" s="54" t="s">
        <v>35</v>
      </c>
    </row>
    <row r="5" spans="1:14" s="44" customFormat="1" ht="38.25">
      <c r="A5" s="73"/>
      <c r="B5" s="95"/>
      <c r="C5" s="95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3"/>
      <c r="K5" s="81"/>
      <c r="L5" s="81"/>
      <c r="M5" s="81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8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7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 aca="true" t="shared" si="6" ref="L50:L56"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 t="shared" si="6"/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 t="shared" si="6"/>
        <v>365773.89999999997</v>
      </c>
      <c r="M52" s="11">
        <v>21144.9</v>
      </c>
      <c r="N52" s="16">
        <f t="shared" si="5"/>
        <v>386918.8</v>
      </c>
    </row>
    <row r="53" spans="1:14" s="1" customFormat="1" ht="15" customHeight="1">
      <c r="A53" s="43">
        <v>43738</v>
      </c>
      <c r="B53" s="10"/>
      <c r="C53" s="11">
        <v>97881.29999999999</v>
      </c>
      <c r="D53" s="11">
        <v>69403.99999999999</v>
      </c>
      <c r="E53" s="11">
        <v>172692.99999999997</v>
      </c>
      <c r="F53" s="11">
        <v>8762</v>
      </c>
      <c r="G53" s="11">
        <v>13983.7</v>
      </c>
      <c r="H53" s="11">
        <f t="shared" si="3"/>
        <v>264842.69999999995</v>
      </c>
      <c r="I53" s="11"/>
      <c r="J53" s="11">
        <v>0</v>
      </c>
      <c r="K53" s="11"/>
      <c r="L53" s="14">
        <f t="shared" si="6"/>
        <v>362723.99999999994</v>
      </c>
      <c r="M53" s="11">
        <v>20172.8</v>
      </c>
      <c r="N53" s="16">
        <f t="shared" si="5"/>
        <v>382896.79999999993</v>
      </c>
    </row>
    <row r="54" spans="1:14" s="1" customFormat="1" ht="15" customHeight="1">
      <c r="A54" s="43">
        <v>43800</v>
      </c>
      <c r="B54" s="10"/>
      <c r="C54" s="11">
        <v>101895.30000000002</v>
      </c>
      <c r="D54" s="11">
        <v>148649</v>
      </c>
      <c r="E54" s="11">
        <v>215984.2</v>
      </c>
      <c r="F54" s="11">
        <v>17452.1</v>
      </c>
      <c r="G54" s="11">
        <v>6891.099999999999</v>
      </c>
      <c r="H54" s="11">
        <f t="shared" si="3"/>
        <v>388976.39999999997</v>
      </c>
      <c r="I54" s="11"/>
      <c r="J54" s="11">
        <v>0</v>
      </c>
      <c r="K54" s="11"/>
      <c r="L54" s="14">
        <f t="shared" si="6"/>
        <v>490871.69999999995</v>
      </c>
      <c r="M54" s="11">
        <v>20522.7</v>
      </c>
      <c r="N54" s="16">
        <f t="shared" si="5"/>
        <v>511394.39999999997</v>
      </c>
    </row>
    <row r="55" spans="1:14" s="1" customFormat="1" ht="15" customHeight="1">
      <c r="A55" s="43">
        <v>43921</v>
      </c>
      <c r="B55" s="10"/>
      <c r="C55" s="11">
        <v>108806.1</v>
      </c>
      <c r="D55" s="11">
        <v>147592.20000000004</v>
      </c>
      <c r="E55" s="11">
        <v>214938.2</v>
      </c>
      <c r="F55" s="11">
        <v>30169</v>
      </c>
      <c r="G55" s="11">
        <v>14105.400000000001</v>
      </c>
      <c r="H55" s="11">
        <f t="shared" si="3"/>
        <v>406804.80000000005</v>
      </c>
      <c r="I55" s="11"/>
      <c r="J55" s="11">
        <v>0</v>
      </c>
      <c r="K55" s="11"/>
      <c r="L55" s="14">
        <f t="shared" si="6"/>
        <v>515610.9</v>
      </c>
      <c r="M55" s="11">
        <v>17170.800000000003</v>
      </c>
      <c r="N55" s="16">
        <f t="shared" si="5"/>
        <v>532781.7000000001</v>
      </c>
    </row>
    <row r="56" spans="1:14" s="1" customFormat="1" ht="15" customHeight="1">
      <c r="A56" s="43">
        <v>44012</v>
      </c>
      <c r="B56" s="10"/>
      <c r="C56" s="11">
        <v>114107.3</v>
      </c>
      <c r="D56" s="11">
        <v>163354.8</v>
      </c>
      <c r="E56" s="11">
        <v>215090.8</v>
      </c>
      <c r="F56" s="11">
        <v>43385.3</v>
      </c>
      <c r="G56" s="11">
        <v>6721.6</v>
      </c>
      <c r="H56" s="11">
        <f t="shared" si="3"/>
        <v>428552.49999999994</v>
      </c>
      <c r="I56" s="11"/>
      <c r="J56" s="11">
        <v>0</v>
      </c>
      <c r="K56" s="11"/>
      <c r="L56" s="14">
        <f t="shared" si="6"/>
        <v>542659.7999999999</v>
      </c>
      <c r="M56" s="11">
        <v>18516.800000000003</v>
      </c>
      <c r="N56" s="16">
        <f t="shared" si="5"/>
        <v>561176.6</v>
      </c>
    </row>
    <row r="57" spans="1:14" s="1" customFormat="1" ht="15" customHeight="1">
      <c r="A57" s="43">
        <v>44104</v>
      </c>
      <c r="B57" s="10"/>
      <c r="C57" s="11">
        <v>118984.19999999998</v>
      </c>
      <c r="D57" s="11">
        <v>178286</v>
      </c>
      <c r="E57" s="11">
        <v>265954.9000000001</v>
      </c>
      <c r="F57" s="11">
        <v>24239.500000000004</v>
      </c>
      <c r="G57" s="11">
        <v>6876.6</v>
      </c>
      <c r="H57" s="11">
        <f t="shared" si="3"/>
        <v>475357.00000000006</v>
      </c>
      <c r="I57" s="11"/>
      <c r="J57" s="11">
        <v>0</v>
      </c>
      <c r="K57" s="11"/>
      <c r="L57" s="14">
        <f>C57+H57+J65</f>
        <v>594341.2000000001</v>
      </c>
      <c r="M57" s="11">
        <v>13918</v>
      </c>
      <c r="N57" s="16">
        <f t="shared" si="5"/>
        <v>608259.2000000001</v>
      </c>
    </row>
    <row r="58" spans="1:14" s="1" customFormat="1" ht="24" customHeight="1">
      <c r="A58" s="43">
        <v>44196</v>
      </c>
      <c r="B58" s="10"/>
      <c r="C58" s="11">
        <v>125603.1</v>
      </c>
      <c r="D58" s="11">
        <v>180157</v>
      </c>
      <c r="E58" s="11">
        <v>294614.5999999999</v>
      </c>
      <c r="F58" s="11">
        <v>30371.5</v>
      </c>
      <c r="G58" s="11">
        <v>8898.6</v>
      </c>
      <c r="H58" s="11">
        <f t="shared" si="3"/>
        <v>514041.6999999999</v>
      </c>
      <c r="I58" s="11"/>
      <c r="J58" s="11">
        <v>0</v>
      </c>
      <c r="K58" s="11"/>
      <c r="L58" s="14">
        <f>C58+H58+J69</f>
        <v>639644.7999999999</v>
      </c>
      <c r="M58" s="11">
        <v>13303</v>
      </c>
      <c r="N58" s="16">
        <f aca="true" t="shared" si="7" ref="N58:N63">L58+M58</f>
        <v>652947.7999999999</v>
      </c>
    </row>
    <row r="59" spans="1:14" s="1" customFormat="1" ht="24" customHeight="1">
      <c r="A59" s="43">
        <v>44285</v>
      </c>
      <c r="B59" s="10"/>
      <c r="C59" s="11">
        <v>131337.30000000002</v>
      </c>
      <c r="D59" s="11">
        <v>215423.30000000002</v>
      </c>
      <c r="E59" s="11">
        <v>294023.39999999997</v>
      </c>
      <c r="F59" s="11">
        <v>27339.899999999994</v>
      </c>
      <c r="G59" s="11">
        <v>8487.7</v>
      </c>
      <c r="H59" s="11">
        <f>D59+E59+F59+G59</f>
        <v>545274.2999999999</v>
      </c>
      <c r="I59" s="11"/>
      <c r="J59" s="11">
        <v>0</v>
      </c>
      <c r="K59" s="11"/>
      <c r="L59" s="14">
        <f>C59+H59+J59</f>
        <v>676611.6</v>
      </c>
      <c r="M59" s="11">
        <v>16489.4</v>
      </c>
      <c r="N59" s="16">
        <f t="shared" si="7"/>
        <v>693101</v>
      </c>
    </row>
    <row r="60" spans="1:14" s="1" customFormat="1" ht="24" customHeight="1">
      <c r="A60" s="43">
        <v>44348</v>
      </c>
      <c r="B60" s="10"/>
      <c r="C60" s="11">
        <v>137609.2</v>
      </c>
      <c r="D60" s="11">
        <v>232037.99999999997</v>
      </c>
      <c r="E60" s="11">
        <v>320101.2</v>
      </c>
      <c r="F60" s="11">
        <v>24276.8</v>
      </c>
      <c r="G60" s="11">
        <v>16874.1</v>
      </c>
      <c r="H60" s="11">
        <v>593290.1</v>
      </c>
      <c r="I60" s="11"/>
      <c r="J60" s="11">
        <v>0</v>
      </c>
      <c r="K60" s="11"/>
      <c r="L60" s="14">
        <f>C60+H60+J60</f>
        <v>730899.3</v>
      </c>
      <c r="M60" s="11">
        <v>17375.6</v>
      </c>
      <c r="N60" s="16">
        <f t="shared" si="7"/>
        <v>748274.9</v>
      </c>
    </row>
    <row r="61" spans="1:14" s="1" customFormat="1" ht="24" customHeight="1">
      <c r="A61" s="43">
        <v>44469</v>
      </c>
      <c r="B61" s="10"/>
      <c r="C61" s="11">
        <v>183518.7</v>
      </c>
      <c r="D61" s="11">
        <v>240340.80000000002</v>
      </c>
      <c r="E61" s="11">
        <v>403155.39999999997</v>
      </c>
      <c r="F61" s="11">
        <v>18689.2</v>
      </c>
      <c r="G61" s="11">
        <v>28061.999999999996</v>
      </c>
      <c r="H61" s="11">
        <f>D61+E61+F61+G61</f>
        <v>690247.3999999999</v>
      </c>
      <c r="I61" s="11"/>
      <c r="J61" s="11">
        <v>0</v>
      </c>
      <c r="K61" s="11"/>
      <c r="L61" s="14">
        <f>C61+H61+J61</f>
        <v>873766.0999999999</v>
      </c>
      <c r="M61" s="11">
        <v>17277.2</v>
      </c>
      <c r="N61" s="16">
        <f t="shared" si="7"/>
        <v>891043.2999999998</v>
      </c>
    </row>
    <row r="62" spans="1:14" s="1" customFormat="1" ht="24" customHeight="1">
      <c r="A62" s="43">
        <v>44531</v>
      </c>
      <c r="B62" s="10"/>
      <c r="C62" s="11">
        <v>191266.2</v>
      </c>
      <c r="D62" s="11">
        <v>244718.3</v>
      </c>
      <c r="E62" s="11">
        <v>388643.10000000003</v>
      </c>
      <c r="F62" s="11">
        <v>23707.800000000003</v>
      </c>
      <c r="G62" s="11">
        <v>46116.899999999994</v>
      </c>
      <c r="H62" s="11">
        <f>D62+E62+F62+G62</f>
        <v>703186.1000000001</v>
      </c>
      <c r="I62" s="11"/>
      <c r="J62" s="11">
        <v>0</v>
      </c>
      <c r="K62" s="11"/>
      <c r="L62" s="14">
        <f>C62+H62+J62</f>
        <v>894452.3</v>
      </c>
      <c r="M62" s="11">
        <v>17096.3</v>
      </c>
      <c r="N62" s="16">
        <f t="shared" si="7"/>
        <v>911548.6000000001</v>
      </c>
    </row>
    <row r="63" spans="1:14" s="1" customFormat="1" ht="24" customHeight="1">
      <c r="A63" s="43">
        <v>44650</v>
      </c>
      <c r="B63" s="10"/>
      <c r="C63" s="11">
        <v>198522.30000000002</v>
      </c>
      <c r="D63" s="11">
        <v>239791.69999999995</v>
      </c>
      <c r="E63" s="11">
        <v>446301.1</v>
      </c>
      <c r="F63" s="11">
        <v>18575</v>
      </c>
      <c r="G63" s="11">
        <v>52708.9</v>
      </c>
      <c r="H63" s="11">
        <f>D63+E63+F63+G63</f>
        <v>757376.7</v>
      </c>
      <c r="I63" s="11"/>
      <c r="J63" s="11">
        <v>0</v>
      </c>
      <c r="K63" s="11"/>
      <c r="L63" s="14">
        <f>C63+H63+J85</f>
        <v>955899</v>
      </c>
      <c r="M63" s="11">
        <v>18069</v>
      </c>
      <c r="N63" s="16">
        <f t="shared" si="7"/>
        <v>973968</v>
      </c>
    </row>
    <row r="64" spans="1:237" s="1" customFormat="1" ht="17.25" customHeight="1">
      <c r="A64" s="90" t="s">
        <v>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2"/>
      <c r="IC64" s="41"/>
    </row>
    <row r="65" spans="12:13" s="1" customFormat="1" ht="12.75">
      <c r="L65" s="42"/>
      <c r="M65" s="42"/>
    </row>
  </sheetData>
  <sheetProtection/>
  <mergeCells count="10">
    <mergeCell ref="A64:N64"/>
    <mergeCell ref="K4:K5"/>
    <mergeCell ref="L4:L5"/>
    <mergeCell ref="M4:M5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4"/>
  <sheetViews>
    <sheetView zoomScalePageLayoutView="0" workbookViewId="0" topLeftCell="A1">
      <pane xSplit="1" ySplit="5" topLeftCell="M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0" sqref="B20"/>
    </sheetView>
  </sheetViews>
  <sheetFormatPr defaultColWidth="11.5546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4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2" t="s">
        <v>37</v>
      </c>
      <c r="B4" s="94" t="s">
        <v>9</v>
      </c>
      <c r="C4" s="94" t="s">
        <v>10</v>
      </c>
      <c r="D4" s="96" t="s">
        <v>3</v>
      </c>
      <c r="E4" s="97"/>
      <c r="F4" s="97"/>
      <c r="G4" s="97"/>
      <c r="H4" s="98"/>
      <c r="I4" s="52" t="s">
        <v>36</v>
      </c>
      <c r="J4" s="99" t="s">
        <v>6</v>
      </c>
      <c r="K4" s="93" t="s">
        <v>7</v>
      </c>
      <c r="L4" s="93" t="s">
        <v>8</v>
      </c>
      <c r="M4" s="93" t="s">
        <v>38</v>
      </c>
      <c r="N4" s="93" t="s">
        <v>35</v>
      </c>
    </row>
    <row r="5" spans="1:14" s="44" customFormat="1" ht="38.25">
      <c r="A5" s="73"/>
      <c r="B5" s="95"/>
      <c r="C5" s="95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3"/>
      <c r="K5" s="81"/>
      <c r="L5" s="81"/>
      <c r="M5" s="81"/>
      <c r="N5" s="81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5" customHeight="1">
      <c r="A18" s="53">
        <v>2019</v>
      </c>
      <c r="B18" s="10"/>
      <c r="C18" s="11">
        <v>101895.30000000002</v>
      </c>
      <c r="D18" s="11">
        <v>148649</v>
      </c>
      <c r="E18" s="11">
        <v>215984.2</v>
      </c>
      <c r="F18" s="11">
        <v>17452.1</v>
      </c>
      <c r="G18" s="11">
        <v>6891.099999999999</v>
      </c>
      <c r="H18" s="11">
        <f>D18+E18+F18+G18</f>
        <v>388976.39999999997</v>
      </c>
      <c r="I18" s="11"/>
      <c r="J18" s="11">
        <v>0</v>
      </c>
      <c r="K18" s="11"/>
      <c r="L18" s="14">
        <f>C18+H18+J18</f>
        <v>490871.69999999995</v>
      </c>
      <c r="M18" s="11">
        <v>20522.7</v>
      </c>
      <c r="N18" s="16">
        <f>L18+M18</f>
        <v>511394.39999999997</v>
      </c>
    </row>
    <row r="19" spans="1:14" s="1" customFormat="1" ht="18.75" customHeight="1">
      <c r="A19" s="53">
        <v>2020</v>
      </c>
      <c r="B19" s="10"/>
      <c r="C19" s="11">
        <v>125603.1</v>
      </c>
      <c r="D19" s="11">
        <v>180157</v>
      </c>
      <c r="E19" s="11">
        <v>294614.5999999999</v>
      </c>
      <c r="F19" s="11">
        <v>30371.5</v>
      </c>
      <c r="G19" s="11">
        <v>8898.6</v>
      </c>
      <c r="H19" s="11">
        <f>D19+E19+F19+G19</f>
        <v>514041.6999999999</v>
      </c>
      <c r="I19" s="11"/>
      <c r="J19" s="11">
        <v>0</v>
      </c>
      <c r="K19" s="11"/>
      <c r="L19" s="14">
        <f>C19+H19+J26</f>
        <v>639644.7999999999</v>
      </c>
      <c r="M19" s="11">
        <v>13303</v>
      </c>
      <c r="N19" s="16">
        <f>L19+M19</f>
        <v>652947.7999999999</v>
      </c>
    </row>
    <row r="20" spans="1:14" s="1" customFormat="1" ht="18.75" customHeight="1">
      <c r="A20" s="53">
        <v>2021</v>
      </c>
      <c r="B20" s="10"/>
      <c r="C20" s="11">
        <v>191266.2</v>
      </c>
      <c r="D20" s="11">
        <v>244718.3</v>
      </c>
      <c r="E20" s="11">
        <v>388643.10000000003</v>
      </c>
      <c r="F20" s="11">
        <v>23707.800000000003</v>
      </c>
      <c r="G20" s="11">
        <v>46116.899999999994</v>
      </c>
      <c r="H20" s="11">
        <f>D20+E20+F20+G20</f>
        <v>703186.1000000001</v>
      </c>
      <c r="I20" s="11"/>
      <c r="J20" s="11">
        <v>0</v>
      </c>
      <c r="K20" s="11"/>
      <c r="L20" s="14">
        <f>C20+H20+J20</f>
        <v>894452.3</v>
      </c>
      <c r="M20" s="11">
        <v>17096.3</v>
      </c>
      <c r="N20" s="16">
        <f>L20+M20</f>
        <v>911548.6000000001</v>
      </c>
    </row>
    <row r="21" spans="1:14" s="1" customFormat="1" ht="17.25" customHeight="1">
      <c r="A21" s="102" t="s">
        <v>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237" s="1" customFormat="1" ht="17.25" customHeight="1">
      <c r="A22" s="77" t="s">
        <v>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IC22" s="41"/>
    </row>
    <row r="23" spans="12:13" s="1" customFormat="1" ht="12.75">
      <c r="L23" s="42"/>
      <c r="M23" s="42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2"/>
      <c r="J73" s="11"/>
      <c r="K73" s="13"/>
      <c r="L73" s="14"/>
      <c r="M73" s="15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2"/>
      <c r="J74" s="11"/>
      <c r="K74" s="13"/>
      <c r="L74" s="14"/>
      <c r="M74" s="15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2"/>
      <c r="J75" s="11"/>
      <c r="K75" s="13"/>
      <c r="L75" s="14"/>
      <c r="M75" s="15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17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4"/>
      <c r="M85" s="11"/>
      <c r="N85" s="16"/>
    </row>
    <row r="86" spans="1:14" ht="15.75">
      <c r="A86" s="17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4"/>
      <c r="M86" s="11"/>
      <c r="N86" s="16"/>
    </row>
    <row r="87" spans="1:14" ht="15.75">
      <c r="A87" s="17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4"/>
      <c r="M87" s="11"/>
      <c r="N87" s="16"/>
    </row>
    <row r="88" spans="1:14" ht="15.75">
      <c r="A88" s="9"/>
      <c r="B88" s="10"/>
      <c r="C88" s="11"/>
      <c r="D88" s="11"/>
      <c r="E88" s="11"/>
      <c r="F88" s="11"/>
      <c r="G88" s="11"/>
      <c r="H88" s="11"/>
      <c r="I88" s="12"/>
      <c r="J88" s="11"/>
      <c r="K88" s="13"/>
      <c r="L88" s="14"/>
      <c r="M88" s="15"/>
      <c r="N88" s="16"/>
    </row>
    <row r="89" spans="1:14" ht="15.75">
      <c r="A89" s="18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8"/>
    </row>
    <row r="90" spans="1:14" ht="15.75">
      <c r="A90" s="100" t="s">
        <v>1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t="15.75">
      <c r="A91" s="101" t="s">
        <v>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</row>
    <row r="92" spans="1:1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9"/>
      <c r="M92" s="19"/>
      <c r="N92" s="3"/>
    </row>
    <row r="93" spans="1:14" ht="15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19"/>
      <c r="N93" s="3"/>
    </row>
    <row r="94" spans="1:1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</sheetData>
  <sheetProtection/>
  <mergeCells count="14">
    <mergeCell ref="A91:N91"/>
    <mergeCell ref="A4:A5"/>
    <mergeCell ref="B4:B5"/>
    <mergeCell ref="C4:C5"/>
    <mergeCell ref="D4:H4"/>
    <mergeCell ref="A21:N21"/>
    <mergeCell ref="A22:N22"/>
    <mergeCell ref="J4:J5"/>
    <mergeCell ref="K4:K5"/>
    <mergeCell ref="L4:L5"/>
    <mergeCell ref="M4:M5"/>
    <mergeCell ref="N4:N5"/>
    <mergeCell ref="A2:N2"/>
    <mergeCell ref="A90:N90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2016-12-06T06:45:34Z</cp:lastPrinted>
  <dcterms:created xsi:type="dcterms:W3CDTF">2000-10-18T13:30:34Z</dcterms:created>
  <dcterms:modified xsi:type="dcterms:W3CDTF">2022-06-22T06:55:54Z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