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430" tabRatio="567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<sst xmlns="http://schemas.openxmlformats.org/spreadsheetml/2006/main" count="107" uniqueCount="51">
  <si>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</si>
  <si>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</si>
  <si>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</si>
  <si>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</si>
  <si>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</si>
  <si>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</si>
  <si>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</si>
  <si>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</si>
  <si>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</si>
  <si>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</si>
  <si>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</si>
  <si>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</si>
  <si>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</si>
  <si>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</si>
  <si>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</si>
  <si>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</si>
  <si>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</si>
  <si>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</si>
  <si>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</si>
  <si>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</si>
  <si>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</si>
  <si>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</si>
  <si>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</si>
  <si>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</si>
  <si>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</si>
  <si>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</si>
  <si>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</si>
  <si>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</si>
  <si>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</si>
  <si>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</si>
  <si>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</si>
  <si>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</si>
  <si>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</si>
  <si>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</si>
  <si>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</si>
  <si>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</si>
  <si>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</si>
  <si>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</si>
  <si>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</si>
  <si>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</si>
  <si>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</si>
  <si>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</si>
  <si>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</si>
  <si>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</si>
  <si>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</si>
  <si>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</si>
  <si>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</si>
  <si>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Deposits and other time resources of commercial banks at the end of period shows the evolution of all time deposits and other resources of commercial banks by term</t>
  </si>
  <si>
    <t>II.11</t>
  </si>
  <si>
    <t>2022</t>
  </si>
  <si>
    <t>Q3-2023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</si>
</sst>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5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29" fillId="0" borderId="11" xfId="0" applyFont="1" applyBorder="1" applyAlignment="1">
      <alignment/>
    </xf>
    <xf numFmtId="196" fontId="29" fillId="0" borderId="11" xfId="0" applyFont="1" applyBorder="1" applyAlignment="1" quotePrefix="1">
      <alignment horizontal="left"/>
    </xf>
    <xf numFmtId="198" fontId="29" fillId="0" borderId="11" xfId="46" applyNumberFormat="1" applyFont="1" applyBorder="1" applyAlignment="1" applyProtection="1">
      <alignment horizontal="right"/>
      <protection/>
    </xf>
    <xf numFmtId="204" fontId="29" fillId="0" borderId="11" xfId="46" applyNumberFormat="1" applyFont="1" applyBorder="1" applyAlignment="1" applyProtection="1">
      <alignment horizontal="right" wrapText="1" readingOrder="1"/>
      <protection/>
    </xf>
    <xf numFmtId="204" fontId="29" fillId="0" borderId="11" xfId="46" applyNumberFormat="1" applyFont="1" applyBorder="1" applyAlignment="1" applyProtection="1" quotePrefix="1">
      <alignment horizontal="right" wrapText="1" readingOrder="1"/>
      <protection/>
    </xf>
    <xf numFmtId="204" fontId="29" fillId="0" borderId="11" xfId="46" applyNumberFormat="1" applyFont="1" applyBorder="1" applyAlignment="1">
      <alignment horizontal="right" wrapText="1" readingOrder="1"/>
    </xf>
    <xf numFmtId="204" fontId="29" fillId="0" borderId="11" xfId="46" applyNumberFormat="1" applyFont="1" applyFill="1" applyBorder="1" applyAlignment="1">
      <alignment horizontal="right" wrapText="1" readingOrder="1"/>
    </xf>
    <xf numFmtId="204" fontId="29" fillId="0" borderId="11" xfId="46" applyNumberFormat="1" applyFont="1" applyFill="1" applyBorder="1" applyAlignment="1">
      <alignment/>
    </xf>
    <xf numFmtId="204" fontId="29" fillId="0" borderId="11" xfId="0" applyNumberFormat="1" applyFont="1" applyBorder="1" applyAlignment="1">
      <alignment/>
    </xf>
    <xf numFmtId="206" fontId="29" fillId="0" borderId="11" xfId="0" applyNumberFormat="1" applyFont="1" applyBorder="1" applyAlignment="1" quotePrefix="1">
      <alignment horizontal="left"/>
    </xf>
    <xf numFmtId="196" fontId="29" fillId="0" borderId="11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2" xfId="0" applyFont="1" applyFill="1" applyBorder="1" applyAlignment="1">
      <alignment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3" fillId="0" borderId="0" xfId="0" applyFont="1" applyAlignment="1">
      <alignment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5" fillId="0" borderId="13" xfId="44" applyNumberFormat="1" applyBorder="1" applyAlignment="1" applyProtection="1">
      <alignment horizontal="left"/>
      <protection/>
    </xf>
    <xf numFmtId="198" fontId="7" fillId="0" borderId="0" xfId="46" applyNumberFormat="1" applyFont="1" applyBorder="1" applyAlignment="1" applyProtection="1">
      <alignment horizontal="right"/>
      <protection/>
    </xf>
    <xf numFmtId="204" fontId="7" fillId="0" borderId="14" xfId="46" applyNumberFormat="1" applyFont="1" applyBorder="1" applyAlignment="1" applyProtection="1">
      <alignment horizontal="right" wrapText="1" readingOrder="1"/>
      <protection/>
    </xf>
    <xf numFmtId="196" fontId="7" fillId="0" borderId="15" xfId="0" applyFont="1" applyBorder="1" applyAlignment="1">
      <alignment horizontal="left"/>
    </xf>
    <xf numFmtId="196" fontId="7" fillId="0" borderId="16" xfId="0" applyFont="1" applyBorder="1" applyAlignment="1">
      <alignment/>
    </xf>
    <xf numFmtId="196" fontId="7" fillId="0" borderId="0" xfId="0" applyFont="1" applyFill="1" applyAlignment="1">
      <alignment/>
    </xf>
    <xf numFmtId="196" fontId="8" fillId="0" borderId="0" xfId="0" applyFont="1" applyAlignment="1">
      <alignment/>
    </xf>
    <xf numFmtId="196" fontId="37" fillId="0" borderId="17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Fill="1" applyBorder="1" applyAlignment="1" applyProtection="1">
      <alignment horizontal="fill"/>
      <protection/>
    </xf>
    <xf numFmtId="196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8" fontId="61" fillId="6" borderId="0" xfId="0" applyNumberFormat="1" applyFont="1" applyFill="1" applyAlignment="1">
      <alignment horizontal="right"/>
    </xf>
    <xf numFmtId="196" fontId="10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8" fillId="0" borderId="11" xfId="0" applyNumberFormat="1" applyFont="1" applyBorder="1" applyAlignment="1" applyProtection="1">
      <alignment horizontal="center" vertical="center"/>
      <protection/>
    </xf>
    <xf numFmtId="197" fontId="38" fillId="0" borderId="11" xfId="0" applyNumberFormat="1" applyFont="1" applyBorder="1" applyAlignment="1" applyProtection="1">
      <alignment horizontal="center" vertic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/>
      <protection/>
    </xf>
    <xf numFmtId="197" fontId="39" fillId="35" borderId="11" xfId="0" applyNumberFormat="1" applyFont="1" applyFill="1" applyBorder="1" applyAlignment="1" applyProtection="1">
      <alignment horizontal="center" vertical="center" wrapText="1"/>
      <protection/>
    </xf>
    <xf numFmtId="197" fontId="39" fillId="35" borderId="11" xfId="0" applyNumberFormat="1" applyFont="1" applyFill="1" applyBorder="1" applyAlignment="1" applyProtection="1">
      <alignment horizontal="center" vertical="center"/>
      <protection/>
    </xf>
    <xf numFmtId="196" fontId="66" fillId="0" borderId="0" xfId="0" applyFont="1" applyAlignment="1">
      <alignment horizontal="center" vertical="center" wrapText="1"/>
    </xf>
    <xf numFmtId="196" fontId="12" fillId="0" borderId="0" xfId="0" applyFont="1" applyAlignment="1">
      <alignment vertical="center"/>
    </xf>
    <xf numFmtId="0" fontId="5" fillId="6" borderId="0" xfId="44" applyFill="1" applyAlignment="1" applyProtection="1">
      <alignment/>
      <protection/>
    </xf>
    <xf numFmtId="196" fontId="38" fillId="0" borderId="10" xfId="0" applyFont="1" applyBorder="1" applyAlignment="1">
      <alignment/>
    </xf>
    <xf numFmtId="196" fontId="37" fillId="0" borderId="18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Border="1" applyAlignment="1">
      <alignment/>
    </xf>
    <xf numFmtId="196" fontId="41" fillId="0" borderId="0" xfId="0" applyFont="1" applyAlignment="1">
      <alignment/>
    </xf>
    <xf numFmtId="196" fontId="41" fillId="0" borderId="0" xfId="0" applyNumberFormat="1" applyFont="1" applyAlignment="1" applyProtection="1">
      <alignment horizont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13" fontId="29" fillId="0" borderId="11" xfId="0" applyNumberFormat="1" applyFont="1" applyFill="1" applyBorder="1" applyAlignment="1" applyProtection="1" quotePrefix="1">
      <alignment horizontal="left"/>
      <protection/>
    </xf>
    <xf numFmtId="198" fontId="29" fillId="0" borderId="10" xfId="46" applyNumberFormat="1" applyFont="1" applyBorder="1" applyAlignment="1" applyProtection="1">
      <alignment horizontal="right"/>
      <protection/>
    </xf>
    <xf numFmtId="198" fontId="29" fillId="0" borderId="10" xfId="46" applyNumberFormat="1" applyFont="1" applyFill="1" applyBorder="1" applyAlignment="1" applyProtection="1">
      <alignment horizontal="right"/>
      <protection/>
    </xf>
    <xf numFmtId="204" fontId="29" fillId="0" borderId="11" xfId="46" applyNumberFormat="1" applyFont="1" applyFill="1" applyBorder="1" applyAlignment="1" applyProtection="1">
      <alignment horizontal="right" wrapText="1" readingOrder="1"/>
      <protection/>
    </xf>
    <xf numFmtId="204" fontId="29" fillId="0" borderId="11" xfId="0" applyNumberFormat="1" applyFont="1" applyFill="1" applyBorder="1" applyAlignment="1">
      <alignment/>
    </xf>
    <xf numFmtId="198" fontId="29" fillId="0" borderId="11" xfId="46" applyNumberFormat="1" applyFont="1" applyFill="1" applyBorder="1" applyAlignment="1" applyProtection="1">
      <alignment horizontal="right"/>
      <protection/>
    </xf>
    <xf numFmtId="198" fontId="29" fillId="0" borderId="11" xfId="46" applyNumberFormat="1" applyFont="1" applyBorder="1" applyAlignment="1" applyProtection="1">
      <alignment horizontal="right"/>
      <protection/>
    </xf>
    <xf numFmtId="204" fontId="29" fillId="0" borderId="11" xfId="46" applyNumberFormat="1" applyFont="1" applyBorder="1" applyAlignment="1" applyProtection="1">
      <alignment horizontal="right" wrapText="1" readingOrder="1"/>
      <protection/>
    </xf>
    <xf numFmtId="198" fontId="29" fillId="0" borderId="11" xfId="46" applyNumberFormat="1" applyFont="1" applyBorder="1" applyAlignment="1" applyProtection="1">
      <alignment horizontal="right"/>
      <protection/>
    </xf>
    <xf numFmtId="204" fontId="29" fillId="0" borderId="11" xfId="46" applyNumberFormat="1" applyFont="1" applyBorder="1" applyAlignment="1" applyProtection="1">
      <alignment horizontal="right" wrapText="1" readingOrder="1"/>
      <protection/>
    </xf>
    <xf numFmtId="204" fontId="29" fillId="0" borderId="11" xfId="46" applyNumberFormat="1" applyFont="1" applyFill="1" applyBorder="1" applyAlignment="1">
      <alignment horizontal="right" wrapText="1" readingOrder="1"/>
    </xf>
    <xf numFmtId="204" fontId="29" fillId="0" borderId="11" xfId="0" applyNumberFormat="1" applyFont="1" applyBorder="1" applyAlignment="1">
      <alignment/>
    </xf>
    <xf numFmtId="198" fontId="29" fillId="0" borderId="11" xfId="46" applyNumberFormat="1" applyFont="1" applyBorder="1" applyAlignment="1" applyProtection="1">
      <alignment horizontal="right"/>
      <protection/>
    </xf>
    <xf numFmtId="204" fontId="29" fillId="0" borderId="11" xfId="46" applyNumberFormat="1" applyFont="1" applyBorder="1" applyAlignment="1" applyProtection="1">
      <alignment horizontal="right" wrapText="1" readingOrder="1"/>
      <protection/>
    </xf>
    <xf numFmtId="204" fontId="29" fillId="0" borderId="11" xfId="46" applyNumberFormat="1" applyFont="1" applyFill="1" applyBorder="1" applyAlignment="1">
      <alignment horizontal="right" wrapText="1" readingOrder="1"/>
    </xf>
    <xf numFmtId="204" fontId="29" fillId="0" borderId="11" xfId="0" applyNumberFormat="1" applyFont="1" applyBorder="1" applyAlignment="1">
      <alignment/>
    </xf>
    <xf numFmtId="196" fontId="38" fillId="0" borderId="17" xfId="0" applyNumberFormat="1" applyFont="1" applyBorder="1" applyAlignment="1" applyProtection="1">
      <alignment horizontal="left" wrapText="1"/>
      <protection/>
    </xf>
    <xf numFmtId="196" fontId="38" fillId="0" borderId="18" xfId="0" applyNumberFormat="1" applyFont="1" applyBorder="1" applyAlignment="1" applyProtection="1">
      <alignment horizontal="left" wrapText="1"/>
      <protection/>
    </xf>
    <xf numFmtId="196" fontId="38" fillId="0" borderId="19" xfId="0" applyNumberFormat="1" applyFont="1" applyBorder="1" applyAlignment="1" applyProtection="1">
      <alignment horizontal="left" wrapText="1"/>
      <protection/>
    </xf>
    <xf numFmtId="196" fontId="39" fillId="35" borderId="14" xfId="0" applyFont="1" applyFill="1" applyBorder="1" applyAlignment="1">
      <alignment horizontal="center" vertical="center" wrapText="1"/>
    </xf>
    <xf numFmtId="196" fontId="39" fillId="35" borderId="16" xfId="0" applyFont="1" applyFill="1" applyBorder="1" applyAlignment="1">
      <alignment horizontal="center" vertical="center" wrapText="1"/>
    </xf>
    <xf numFmtId="196" fontId="39" fillId="35" borderId="14" xfId="0" applyNumberFormat="1" applyFont="1" applyFill="1" applyBorder="1" applyAlignment="1" applyProtection="1">
      <alignment horizontal="center" vertical="center" wrapText="1"/>
      <protection/>
    </xf>
    <xf numFmtId="196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9" fillId="35" borderId="17" xfId="0" applyNumberFormat="1" applyFont="1" applyFill="1" applyBorder="1" applyAlignment="1" applyProtection="1">
      <alignment horizontal="center" vertical="center" wrapText="1"/>
      <protection/>
    </xf>
    <xf numFmtId="197" fontId="9" fillId="35" borderId="18" xfId="0" applyNumberFormat="1" applyFont="1" applyFill="1" applyBorder="1" applyAlignment="1" applyProtection="1">
      <alignment horizontal="center" vertical="center" wrapText="1"/>
      <protection/>
    </xf>
    <xf numFmtId="197" fontId="9" fillId="35" borderId="19" xfId="0" applyNumberFormat="1" applyFont="1" applyFill="1" applyBorder="1" applyAlignment="1" applyProtection="1">
      <alignment horizontal="center" vertical="center" wrapText="1"/>
      <protection/>
    </xf>
    <xf numFmtId="197" fontId="39" fillId="35" borderId="20" xfId="0" applyNumberFormat="1" applyFont="1" applyFill="1" applyBorder="1" applyAlignment="1" applyProtection="1">
      <alignment horizontal="center" vertical="center" wrapText="1"/>
      <protection/>
    </xf>
    <xf numFmtId="197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39" fillId="35" borderId="14" xfId="0" applyNumberFormat="1" applyFont="1" applyFill="1" applyBorder="1" applyAlignment="1" applyProtection="1">
      <alignment horizontal="center" vertical="center" wrapText="1"/>
      <protection/>
    </xf>
    <xf numFmtId="197" fontId="39" fillId="35" borderId="21" xfId="0" applyNumberFormat="1" applyFont="1" applyFill="1" applyBorder="1" applyAlignment="1" applyProtection="1">
      <alignment horizontal="center" vertical="center"/>
      <protection/>
    </xf>
    <xf numFmtId="197" fontId="39" fillId="35" borderId="22" xfId="0" applyNumberFormat="1" applyFont="1" applyFill="1" applyBorder="1" applyAlignment="1" applyProtection="1">
      <alignment horizontal="center" vertical="center"/>
      <protection/>
    </xf>
    <xf numFmtId="196" fontId="39" fillId="0" borderId="15" xfId="0" applyNumberFormat="1" applyFont="1" applyBorder="1" applyAlignment="1" applyProtection="1" quotePrefix="1">
      <alignment horizontal="center"/>
      <protection/>
    </xf>
    <xf numFmtId="196" fontId="39" fillId="0" borderId="0" xfId="0" applyNumberFormat="1" applyFont="1" applyBorder="1" applyAlignment="1" applyProtection="1" quotePrefix="1">
      <alignment horizontal="center"/>
      <protection/>
    </xf>
    <xf numFmtId="196" fontId="38" fillId="0" borderId="13" xfId="0" applyNumberFormat="1" applyFont="1" applyBorder="1" applyAlignment="1" applyProtection="1" quotePrefix="1">
      <alignment horizontal="left" wrapText="1"/>
      <protection/>
    </xf>
    <xf numFmtId="196" fontId="38" fillId="0" borderId="10" xfId="0" applyNumberFormat="1" applyFont="1" applyBorder="1" applyAlignment="1" applyProtection="1" quotePrefix="1">
      <alignment horizontal="left" wrapText="1"/>
      <protection/>
    </xf>
    <xf numFmtId="196" fontId="38" fillId="0" borderId="23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>
      <alignment horizontal="left" wrapText="1"/>
      <protection/>
    </xf>
    <xf numFmtId="196" fontId="38" fillId="0" borderId="11" xfId="0" applyNumberFormat="1" applyFont="1" applyBorder="1" applyAlignment="1" applyProtection="1" quotePrefix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E19" sqref="E19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3" customFormat="1" ht="15.75"/>
    <row r="2" s="23" customFormat="1" ht="15.75">
      <c r="B2" s="47" t="s">
        <v>7</v>
      </c>
    </row>
    <row r="3" spans="2:3" s="23" customFormat="1" ht="15.75">
      <c r="B3" s="47" t="s">
        <v>8</v>
      </c>
      <c r="C3"/>
    </row>
    <row r="4" s="23" customFormat="1" ht="15.75">
      <c r="B4" s="47" t="s">
        <v>9</v>
      </c>
    </row>
    <row r="5" s="23" customFormat="1" ht="15.75">
      <c r="B5" s="47" t="s">
        <v>10</v>
      </c>
    </row>
    <row r="7" ht="18.75">
      <c r="B7" s="21" t="s">
        <v>11</v>
      </c>
    </row>
    <row r="8" ht="18.75">
      <c r="B8" s="22" t="s">
        <v>22</v>
      </c>
    </row>
    <row r="10" s="23" customFormat="1" ht="15.75">
      <c r="B10" s="23" t="s">
        <v>13</v>
      </c>
    </row>
    <row r="11" spans="2:5" s="23" customFormat="1" ht="16.5" thickBot="1">
      <c r="B11" s="24" t="s">
        <v>14</v>
      </c>
      <c r="C11" s="24" t="s">
        <v>15</v>
      </c>
      <c r="D11" s="24" t="s">
        <v>16</v>
      </c>
      <c r="E11" s="24" t="s">
        <v>17</v>
      </c>
    </row>
    <row r="12" spans="2:5" s="23" customFormat="1" ht="15.75">
      <c r="B12" s="59" t="s">
        <v>18</v>
      </c>
      <c r="C12" s="25" t="s">
        <v>23</v>
      </c>
      <c r="D12" s="25" t="s">
        <v>18</v>
      </c>
      <c r="E12" s="46">
        <v>45231</v>
      </c>
    </row>
    <row r="13" spans="2:5" s="23" customFormat="1" ht="15.75">
      <c r="B13" s="59" t="s">
        <v>19</v>
      </c>
      <c r="C13" s="25" t="s">
        <v>24</v>
      </c>
      <c r="D13" s="25" t="s">
        <v>19</v>
      </c>
      <c r="E13" s="27" t="s">
        <v>50</v>
      </c>
    </row>
    <row r="14" spans="2:5" s="23" customFormat="1" ht="15.75">
      <c r="B14" s="59" t="s">
        <v>20</v>
      </c>
      <c r="C14" s="25" t="s">
        <v>25</v>
      </c>
      <c r="D14" s="25" t="s">
        <v>20</v>
      </c>
      <c r="E14" s="26" t="s">
        <v>49</v>
      </c>
    </row>
    <row r="15" s="23" customFormat="1" ht="15.75"/>
    <row r="16" spans="2:3" s="23" customFormat="1" ht="15.75">
      <c r="B16" s="23" t="s">
        <v>21</v>
      </c>
      <c r="C16" s="28"/>
    </row>
    <row r="17" spans="2:3" s="23" customFormat="1" ht="15.75">
      <c r="B17" s="23" t="s">
        <v>46</v>
      </c>
      <c r="C17" s="28"/>
    </row>
    <row r="19" spans="2:3" ht="15.75">
      <c r="B19" s="23" t="s">
        <v>4</v>
      </c>
      <c r="C19" s="23" t="s">
        <v>26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47</v>
      </c>
      <c r="C23" s="58"/>
    </row>
    <row r="24" s="3" customFormat="1" ht="15.75">
      <c r="B24" s="52" t="s">
        <v>27</v>
      </c>
    </row>
    <row r="25" spans="2:3" s="3" customFormat="1" ht="15.75" customHeight="1">
      <c r="B25" s="52" t="s">
        <v>28</v>
      </c>
      <c r="C25" s="48"/>
    </row>
    <row r="26" spans="2:3" s="3" customFormat="1" ht="15.75" customHeight="1">
      <c r="B26" s="53" t="s">
        <v>29</v>
      </c>
      <c r="C26" s="50"/>
    </row>
    <row r="27" s="3" customFormat="1" ht="15.75">
      <c r="B27" s="53" t="s">
        <v>33</v>
      </c>
    </row>
    <row r="28" spans="2:3" s="3" customFormat="1" ht="15.75" customHeight="1">
      <c r="B28" s="53" t="s">
        <v>30</v>
      </c>
      <c r="C28" s="51"/>
    </row>
    <row r="29" spans="2:3" s="3" customFormat="1" ht="15.75" customHeight="1">
      <c r="B29" s="53" t="s">
        <v>31</v>
      </c>
      <c r="C29" s="48"/>
    </row>
    <row r="30" spans="2:3" s="3" customFormat="1" ht="15.75">
      <c r="B30" s="53" t="s">
        <v>32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99"/>
  <sheetViews>
    <sheetView tabSelected="1" zoomScalePageLayoutView="0" workbookViewId="0" topLeftCell="A1">
      <pane xSplit="1" ySplit="5" topLeftCell="L1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01" sqref="M201"/>
    </sheetView>
  </sheetViews>
  <sheetFormatPr defaultColWidth="8.88671875" defaultRowHeight="15.75"/>
  <cols>
    <col min="1" max="1" width="26.88671875" style="0" customWidth="1"/>
    <col min="2" max="2" width="13.99609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98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96" t="s">
        <v>34</v>
      </c>
      <c r="B4" s="93" t="s">
        <v>27</v>
      </c>
      <c r="C4" s="95" t="s">
        <v>28</v>
      </c>
      <c r="D4" s="90" t="s">
        <v>42</v>
      </c>
      <c r="E4" s="91"/>
      <c r="F4" s="91"/>
      <c r="G4" s="91"/>
      <c r="H4" s="92"/>
      <c r="I4" s="54" t="s">
        <v>41</v>
      </c>
      <c r="J4" s="88" t="s">
        <v>30</v>
      </c>
      <c r="K4" s="86" t="s">
        <v>31</v>
      </c>
      <c r="L4" s="86" t="s">
        <v>40</v>
      </c>
      <c r="M4" s="86" t="s">
        <v>32</v>
      </c>
      <c r="N4" s="86" t="s">
        <v>43</v>
      </c>
    </row>
    <row r="5" spans="1:14" s="40" customFormat="1" ht="81" customHeight="1">
      <c r="A5" s="97"/>
      <c r="B5" s="94"/>
      <c r="C5" s="94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9"/>
      <c r="K5" s="87"/>
      <c r="L5" s="87"/>
      <c r="M5" s="87"/>
      <c r="N5" s="87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8">D70+E70+F70+G70</f>
        <v>179460.4</v>
      </c>
      <c r="I70" s="11"/>
      <c r="J70" s="10">
        <v>4753.200000000001</v>
      </c>
      <c r="K70" s="12"/>
      <c r="L70" s="13">
        <f aca="true" t="shared" si="4" ref="L70:L134">C70+H70+J70</f>
        <v>224682.7</v>
      </c>
      <c r="M70" s="14">
        <v>3044</v>
      </c>
      <c r="N70" s="15">
        <f aca="true" t="shared" si="5" ref="N70:N138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>
      <c r="A128" s="67">
        <v>43161</v>
      </c>
      <c r="B128" s="9"/>
      <c r="C128" s="10">
        <v>79480.4</v>
      </c>
      <c r="D128" s="10">
        <v>59568.9</v>
      </c>
      <c r="E128" s="10">
        <v>128256.3</v>
      </c>
      <c r="F128" s="10">
        <v>28293.8</v>
      </c>
      <c r="G128" s="10">
        <v>5840.3</v>
      </c>
      <c r="H128" s="10">
        <f t="shared" si="3"/>
        <v>221959.3</v>
      </c>
      <c r="I128" s="10"/>
      <c r="J128" s="10">
        <v>410</v>
      </c>
      <c r="K128" s="10"/>
      <c r="L128" s="13">
        <f t="shared" si="4"/>
        <v>301849.69999999995</v>
      </c>
      <c r="M128" s="10">
        <v>20897.7</v>
      </c>
      <c r="N128" s="15">
        <f t="shared" si="5"/>
        <v>322747.39999999997</v>
      </c>
    </row>
    <row r="129" spans="1:14" s="1" customFormat="1" ht="15.75">
      <c r="A129" s="67">
        <v>43220</v>
      </c>
      <c r="B129" s="9"/>
      <c r="C129" s="10">
        <v>78836.2</v>
      </c>
      <c r="D129" s="10">
        <v>63634.3</v>
      </c>
      <c r="E129" s="10">
        <v>122289.8</v>
      </c>
      <c r="F129" s="10">
        <v>30153.8</v>
      </c>
      <c r="G129" s="10">
        <v>5809</v>
      </c>
      <c r="H129" s="10">
        <f t="shared" si="3"/>
        <v>221886.9</v>
      </c>
      <c r="I129" s="10"/>
      <c r="J129" s="10">
        <v>50</v>
      </c>
      <c r="K129" s="10"/>
      <c r="L129" s="13">
        <f t="shared" si="4"/>
        <v>300773.1</v>
      </c>
      <c r="M129" s="10">
        <v>19758.5</v>
      </c>
      <c r="N129" s="15">
        <f t="shared" si="5"/>
        <v>320531.6</v>
      </c>
    </row>
    <row r="130" spans="1:14" s="1" customFormat="1" ht="15.75">
      <c r="A130" s="67">
        <v>43251</v>
      </c>
      <c r="B130" s="9"/>
      <c r="C130" s="10">
        <v>79216.40000000001</v>
      </c>
      <c r="D130" s="10">
        <v>58512.799999999996</v>
      </c>
      <c r="E130" s="10">
        <v>134966.6</v>
      </c>
      <c r="F130" s="10">
        <v>31086.5</v>
      </c>
      <c r="G130" s="10">
        <v>5706.400000000001</v>
      </c>
      <c r="H130" s="10">
        <f t="shared" si="3"/>
        <v>230272.3</v>
      </c>
      <c r="I130" s="10"/>
      <c r="J130" s="10">
        <v>410</v>
      </c>
      <c r="K130" s="10"/>
      <c r="L130" s="13">
        <f t="shared" si="4"/>
        <v>309898.7</v>
      </c>
      <c r="M130" s="10">
        <v>19921.5</v>
      </c>
      <c r="N130" s="15">
        <f t="shared" si="5"/>
        <v>329820.2</v>
      </c>
    </row>
    <row r="131" spans="1:14" s="1" customFormat="1" ht="15.75">
      <c r="A131" s="67">
        <v>43281</v>
      </c>
      <c r="B131" s="9"/>
      <c r="C131" s="10">
        <v>79692.7</v>
      </c>
      <c r="D131" s="10">
        <v>71623.8</v>
      </c>
      <c r="E131" s="10">
        <v>120100.9</v>
      </c>
      <c r="F131" s="10">
        <v>30132.3</v>
      </c>
      <c r="G131" s="10">
        <v>4960.1</v>
      </c>
      <c r="H131" s="10">
        <f t="shared" si="3"/>
        <v>226817.1</v>
      </c>
      <c r="I131" s="10"/>
      <c r="J131" s="10">
        <v>410</v>
      </c>
      <c r="K131" s="10"/>
      <c r="L131" s="13">
        <f t="shared" si="4"/>
        <v>306919.8</v>
      </c>
      <c r="M131" s="10">
        <v>19743.5</v>
      </c>
      <c r="N131" s="15">
        <f t="shared" si="5"/>
        <v>326663.3</v>
      </c>
    </row>
    <row r="132" spans="1:14" s="1" customFormat="1" ht="15.75">
      <c r="A132" s="67">
        <v>43312</v>
      </c>
      <c r="B132" s="9"/>
      <c r="C132" s="10">
        <v>80714.3</v>
      </c>
      <c r="D132" s="10">
        <v>59094.5</v>
      </c>
      <c r="E132" s="10">
        <v>140146.2</v>
      </c>
      <c r="F132" s="10">
        <v>16135.6</v>
      </c>
      <c r="G132" s="10">
        <v>5741.2</v>
      </c>
      <c r="H132" s="10">
        <f t="shared" si="3"/>
        <v>221117.50000000003</v>
      </c>
      <c r="I132" s="10"/>
      <c r="J132" s="10">
        <v>410</v>
      </c>
      <c r="K132" s="10"/>
      <c r="L132" s="13">
        <f t="shared" si="4"/>
        <v>302241.80000000005</v>
      </c>
      <c r="M132" s="10">
        <v>19074.6</v>
      </c>
      <c r="N132" s="15">
        <f t="shared" si="5"/>
        <v>321316.4</v>
      </c>
    </row>
    <row r="133" spans="1:14" s="1" customFormat="1" ht="15" customHeight="1">
      <c r="A133" s="67">
        <v>43313</v>
      </c>
      <c r="B133" s="9"/>
      <c r="C133" s="10">
        <v>81469.4</v>
      </c>
      <c r="D133" s="10">
        <v>62291.2</v>
      </c>
      <c r="E133" s="10">
        <v>131453.5</v>
      </c>
      <c r="F133" s="10">
        <v>26712.7</v>
      </c>
      <c r="G133" s="10">
        <v>5710.7</v>
      </c>
      <c r="H133" s="10">
        <f t="shared" si="3"/>
        <v>226168.10000000003</v>
      </c>
      <c r="I133" s="10"/>
      <c r="J133" s="10">
        <v>410</v>
      </c>
      <c r="K133" s="10"/>
      <c r="L133" s="13">
        <f t="shared" si="4"/>
        <v>308047.5</v>
      </c>
      <c r="M133" s="10">
        <v>19937.5</v>
      </c>
      <c r="N133" s="15">
        <f t="shared" si="5"/>
        <v>327985</v>
      </c>
    </row>
    <row r="134" spans="1:14" s="1" customFormat="1" ht="15.75">
      <c r="A134" s="67">
        <v>43373</v>
      </c>
      <c r="B134" s="9"/>
      <c r="C134" s="10">
        <v>85853.6</v>
      </c>
      <c r="D134" s="10">
        <v>62980.4</v>
      </c>
      <c r="E134" s="10">
        <v>154574.3</v>
      </c>
      <c r="F134" s="10">
        <v>16378.8</v>
      </c>
      <c r="G134" s="10">
        <v>5371.4</v>
      </c>
      <c r="H134" s="10">
        <f t="shared" si="3"/>
        <v>239304.89999999997</v>
      </c>
      <c r="I134" s="10"/>
      <c r="J134" s="10">
        <v>410</v>
      </c>
      <c r="K134" s="10"/>
      <c r="L134" s="13">
        <f t="shared" si="4"/>
        <v>325568.5</v>
      </c>
      <c r="M134" s="10">
        <v>19315.3</v>
      </c>
      <c r="N134" s="15">
        <f t="shared" si="5"/>
        <v>344883.8</v>
      </c>
    </row>
    <row r="135" spans="1:14" s="1" customFormat="1" ht="15.75">
      <c r="A135" s="67">
        <v>43374</v>
      </c>
      <c r="B135" s="9"/>
      <c r="C135" s="10">
        <v>82022.9</v>
      </c>
      <c r="D135" s="10">
        <v>61695.3</v>
      </c>
      <c r="E135" s="10">
        <v>154763.5</v>
      </c>
      <c r="F135" s="10">
        <v>24935.3</v>
      </c>
      <c r="G135" s="10">
        <v>6372</v>
      </c>
      <c r="H135" s="10">
        <f t="shared" si="3"/>
        <v>247766.09999999998</v>
      </c>
      <c r="I135" s="10"/>
      <c r="J135" s="10">
        <v>50</v>
      </c>
      <c r="K135" s="10"/>
      <c r="L135" s="13">
        <f aca="true" t="shared" si="6" ref="L135:L140">C135+H135+J135</f>
        <v>329839</v>
      </c>
      <c r="M135" s="10">
        <v>21245.3</v>
      </c>
      <c r="N135" s="15">
        <f t="shared" si="5"/>
        <v>351084.3</v>
      </c>
    </row>
    <row r="136" spans="1:14" s="1" customFormat="1" ht="15.75">
      <c r="A136" s="67">
        <v>43434</v>
      </c>
      <c r="B136" s="9"/>
      <c r="C136" s="10">
        <v>82295.40000000001</v>
      </c>
      <c r="D136" s="10">
        <v>61270.1</v>
      </c>
      <c r="E136" s="10">
        <v>151283.09999999998</v>
      </c>
      <c r="F136" s="10">
        <v>24685.3</v>
      </c>
      <c r="G136" s="10">
        <v>6423</v>
      </c>
      <c r="H136" s="10">
        <f t="shared" si="3"/>
        <v>243661.49999999997</v>
      </c>
      <c r="I136" s="10"/>
      <c r="J136" s="10">
        <v>50</v>
      </c>
      <c r="K136" s="10"/>
      <c r="L136" s="13">
        <f t="shared" si="6"/>
        <v>326006.89999999997</v>
      </c>
      <c r="M136" s="10">
        <v>24334.7</v>
      </c>
      <c r="N136" s="15">
        <f t="shared" si="5"/>
        <v>350341.6</v>
      </c>
    </row>
    <row r="137" spans="1:14" s="1" customFormat="1" ht="15" customHeight="1">
      <c r="A137" s="67">
        <v>43435</v>
      </c>
      <c r="B137" s="9"/>
      <c r="C137" s="10">
        <v>88090.40000000001</v>
      </c>
      <c r="D137" s="10">
        <v>59144.99999999999</v>
      </c>
      <c r="E137" s="10">
        <v>147995.2</v>
      </c>
      <c r="F137" s="10">
        <v>22949.100000000002</v>
      </c>
      <c r="G137" s="10">
        <v>5308.200000000001</v>
      </c>
      <c r="H137" s="10">
        <f t="shared" si="3"/>
        <v>235397.50000000003</v>
      </c>
      <c r="I137" s="10"/>
      <c r="J137" s="10">
        <v>50</v>
      </c>
      <c r="K137" s="10"/>
      <c r="L137" s="13">
        <f t="shared" si="6"/>
        <v>323537.9</v>
      </c>
      <c r="M137" s="10">
        <v>28784.5</v>
      </c>
      <c r="N137" s="15">
        <f t="shared" si="5"/>
        <v>352322.4</v>
      </c>
    </row>
    <row r="138" spans="1:14" s="1" customFormat="1" ht="15" customHeight="1">
      <c r="A138" s="67">
        <v>43496</v>
      </c>
      <c r="B138" s="9"/>
      <c r="C138" s="10">
        <v>87490.20000000001</v>
      </c>
      <c r="D138" s="10">
        <v>63508.4</v>
      </c>
      <c r="E138" s="10">
        <v>151778</v>
      </c>
      <c r="F138" s="10">
        <v>31796.699999999997</v>
      </c>
      <c r="G138" s="10">
        <v>5276.4</v>
      </c>
      <c r="H138" s="10">
        <f t="shared" si="3"/>
        <v>252359.49999999997</v>
      </c>
      <c r="I138" s="10"/>
      <c r="J138" s="10">
        <v>50</v>
      </c>
      <c r="K138" s="10"/>
      <c r="L138" s="13">
        <f t="shared" si="6"/>
        <v>339899.69999999995</v>
      </c>
      <c r="M138" s="10">
        <v>28386.5</v>
      </c>
      <c r="N138" s="15">
        <f t="shared" si="5"/>
        <v>368286.19999999995</v>
      </c>
    </row>
    <row r="139" spans="1:14" s="1" customFormat="1" ht="15" customHeight="1">
      <c r="A139" s="67">
        <v>43524</v>
      </c>
      <c r="B139" s="9"/>
      <c r="C139" s="10">
        <v>87165.00000000001</v>
      </c>
      <c r="D139" s="10">
        <v>63893.8</v>
      </c>
      <c r="E139" s="10">
        <v>143472.4</v>
      </c>
      <c r="F139" s="10">
        <v>31545.699999999997</v>
      </c>
      <c r="G139" s="10">
        <v>5282.8</v>
      </c>
      <c r="H139" s="10">
        <f aca="true" t="shared" si="7" ref="H139:H196">D139+E139+F139+G139</f>
        <v>244194.7</v>
      </c>
      <c r="I139" s="10"/>
      <c r="J139" s="10">
        <v>50</v>
      </c>
      <c r="K139" s="10"/>
      <c r="L139" s="13">
        <f t="shared" si="6"/>
        <v>331409.7</v>
      </c>
      <c r="M139" s="10">
        <v>28143.699999999997</v>
      </c>
      <c r="N139" s="15">
        <f aca="true" t="shared" si="8" ref="N139:N196">L139+M139</f>
        <v>359553.4</v>
      </c>
    </row>
    <row r="140" spans="1:14" s="1" customFormat="1" ht="15" customHeight="1">
      <c r="A140" s="67">
        <v>43555</v>
      </c>
      <c r="B140" s="9"/>
      <c r="C140" s="10">
        <v>89893.3</v>
      </c>
      <c r="D140" s="10">
        <v>68112.6</v>
      </c>
      <c r="E140" s="10">
        <v>147405.8</v>
      </c>
      <c r="F140" s="10">
        <v>31579</v>
      </c>
      <c r="G140" s="10">
        <v>5815</v>
      </c>
      <c r="H140" s="10">
        <f t="shared" si="7"/>
        <v>252912.4</v>
      </c>
      <c r="I140" s="10"/>
      <c r="J140" s="10">
        <v>50</v>
      </c>
      <c r="K140" s="10"/>
      <c r="L140" s="13">
        <f t="shared" si="6"/>
        <v>342855.7</v>
      </c>
      <c r="M140" s="10">
        <v>26391</v>
      </c>
      <c r="N140" s="15">
        <f t="shared" si="8"/>
        <v>369246.7</v>
      </c>
    </row>
    <row r="141" spans="1:14" s="1" customFormat="1" ht="15" customHeight="1">
      <c r="A141" s="67">
        <v>43556</v>
      </c>
      <c r="B141" s="9"/>
      <c r="C141" s="10">
        <v>89906</v>
      </c>
      <c r="D141" s="10">
        <v>72060.5</v>
      </c>
      <c r="E141" s="10">
        <v>140762.9</v>
      </c>
      <c r="F141" s="10">
        <v>31631.3</v>
      </c>
      <c r="G141" s="10">
        <v>5818.7</v>
      </c>
      <c r="H141" s="10">
        <f t="shared" si="7"/>
        <v>250273.4</v>
      </c>
      <c r="I141" s="10"/>
      <c r="J141" s="10">
        <v>50</v>
      </c>
      <c r="K141" s="10"/>
      <c r="L141" s="13">
        <f aca="true" t="shared" si="9" ref="L141:L155">C141+H141+J141</f>
        <v>340229.4</v>
      </c>
      <c r="M141" s="10">
        <v>21540.4</v>
      </c>
      <c r="N141" s="15">
        <f t="shared" si="8"/>
        <v>361769.80000000005</v>
      </c>
    </row>
    <row r="142" spans="1:14" s="1" customFormat="1" ht="15" customHeight="1">
      <c r="A142" s="67">
        <v>43587</v>
      </c>
      <c r="B142" s="9"/>
      <c r="C142" s="10">
        <v>91653.4</v>
      </c>
      <c r="D142" s="10">
        <v>72094.3</v>
      </c>
      <c r="E142" s="10">
        <v>148309</v>
      </c>
      <c r="F142" s="10">
        <v>23956.1</v>
      </c>
      <c r="G142" s="10">
        <v>13660.5</v>
      </c>
      <c r="H142" s="10">
        <f t="shared" si="7"/>
        <v>258019.9</v>
      </c>
      <c r="I142" s="10"/>
      <c r="J142" s="10">
        <v>50</v>
      </c>
      <c r="K142" s="10"/>
      <c r="L142" s="13">
        <f t="shared" si="9"/>
        <v>349723.3</v>
      </c>
      <c r="M142" s="10">
        <v>19836.8</v>
      </c>
      <c r="N142" s="15">
        <f t="shared" si="8"/>
        <v>369560.1</v>
      </c>
    </row>
    <row r="143" spans="1:14" s="1" customFormat="1" ht="15" customHeight="1">
      <c r="A143" s="67">
        <v>43619</v>
      </c>
      <c r="B143" s="9"/>
      <c r="C143" s="10">
        <v>94140</v>
      </c>
      <c r="D143" s="10">
        <v>67737.4</v>
      </c>
      <c r="E143" s="10">
        <v>164695.4</v>
      </c>
      <c r="F143" s="10">
        <v>25519.8</v>
      </c>
      <c r="G143" s="10">
        <v>13681.3</v>
      </c>
      <c r="H143" s="10">
        <f t="shared" si="7"/>
        <v>271633.89999999997</v>
      </c>
      <c r="I143" s="10"/>
      <c r="J143" s="10">
        <v>0</v>
      </c>
      <c r="K143" s="10"/>
      <c r="L143" s="13">
        <f t="shared" si="9"/>
        <v>365773.89999999997</v>
      </c>
      <c r="M143" s="10">
        <v>21144.9</v>
      </c>
      <c r="N143" s="15">
        <f t="shared" si="8"/>
        <v>386918.8</v>
      </c>
    </row>
    <row r="144" spans="1:14" s="1" customFormat="1" ht="15" customHeight="1">
      <c r="A144" s="67">
        <v>43677</v>
      </c>
      <c r="B144" s="9"/>
      <c r="C144" s="10">
        <v>96169.8</v>
      </c>
      <c r="D144" s="10">
        <v>73473.5</v>
      </c>
      <c r="E144" s="10">
        <v>153156</v>
      </c>
      <c r="F144" s="10">
        <v>23575.2</v>
      </c>
      <c r="G144" s="10">
        <v>13669.3</v>
      </c>
      <c r="H144" s="10">
        <f t="shared" si="7"/>
        <v>263874</v>
      </c>
      <c r="I144" s="10"/>
      <c r="J144" s="10">
        <v>0</v>
      </c>
      <c r="K144" s="10"/>
      <c r="L144" s="13">
        <f t="shared" si="9"/>
        <v>360043.8</v>
      </c>
      <c r="M144" s="10">
        <v>20933</v>
      </c>
      <c r="N144" s="15">
        <f t="shared" si="8"/>
        <v>380976.8</v>
      </c>
    </row>
    <row r="145" spans="1:14" s="1" customFormat="1" ht="15" customHeight="1">
      <c r="A145" s="67">
        <v>43678</v>
      </c>
      <c r="B145" s="9"/>
      <c r="C145" s="10">
        <v>95986.9</v>
      </c>
      <c r="D145" s="10">
        <v>81137.5</v>
      </c>
      <c r="E145" s="10">
        <v>166725.50000000003</v>
      </c>
      <c r="F145" s="10">
        <v>15280.1</v>
      </c>
      <c r="G145" s="10">
        <v>12959.5</v>
      </c>
      <c r="H145" s="10">
        <f t="shared" si="7"/>
        <v>276102.60000000003</v>
      </c>
      <c r="I145" s="10"/>
      <c r="J145" s="10">
        <v>0</v>
      </c>
      <c r="K145" s="10"/>
      <c r="L145" s="13">
        <f t="shared" si="9"/>
        <v>372089.5</v>
      </c>
      <c r="M145" s="10">
        <v>21157.2</v>
      </c>
      <c r="N145" s="15">
        <f t="shared" si="8"/>
        <v>393246.7</v>
      </c>
    </row>
    <row r="146" spans="1:14" s="1" customFormat="1" ht="15" customHeight="1">
      <c r="A146" s="67">
        <v>43738</v>
      </c>
      <c r="B146" s="9"/>
      <c r="C146" s="10">
        <v>97881.29999999999</v>
      </c>
      <c r="D146" s="10">
        <v>69403.99999999999</v>
      </c>
      <c r="E146" s="10">
        <v>172692.99999999997</v>
      </c>
      <c r="F146" s="10">
        <v>8762</v>
      </c>
      <c r="G146" s="10">
        <v>13983.7</v>
      </c>
      <c r="H146" s="10">
        <f t="shared" si="7"/>
        <v>264842.69999999995</v>
      </c>
      <c r="I146" s="10"/>
      <c r="J146" s="10">
        <v>0</v>
      </c>
      <c r="K146" s="10"/>
      <c r="L146" s="13">
        <f t="shared" si="9"/>
        <v>362723.99999999994</v>
      </c>
      <c r="M146" s="10">
        <v>20172.8</v>
      </c>
      <c r="N146" s="15">
        <f t="shared" si="8"/>
        <v>382896.79999999993</v>
      </c>
    </row>
    <row r="147" spans="1:14" s="1" customFormat="1" ht="15" customHeight="1">
      <c r="A147" s="67">
        <v>43739</v>
      </c>
      <c r="B147" s="9"/>
      <c r="C147" s="10">
        <v>99992.5</v>
      </c>
      <c r="D147" s="10">
        <v>68706.70000000001</v>
      </c>
      <c r="E147" s="10">
        <v>190149.9</v>
      </c>
      <c r="F147" s="10">
        <v>15471.8</v>
      </c>
      <c r="G147" s="10">
        <v>14941.2</v>
      </c>
      <c r="H147" s="10">
        <f t="shared" si="7"/>
        <v>289269.60000000003</v>
      </c>
      <c r="I147" s="10"/>
      <c r="J147" s="10">
        <v>0</v>
      </c>
      <c r="K147" s="10"/>
      <c r="L147" s="13">
        <f t="shared" si="9"/>
        <v>389262.10000000003</v>
      </c>
      <c r="M147" s="10">
        <v>20145.699999999997</v>
      </c>
      <c r="N147" s="15">
        <f t="shared" si="8"/>
        <v>409407.80000000005</v>
      </c>
    </row>
    <row r="148" spans="1:14" s="1" customFormat="1" ht="15" customHeight="1">
      <c r="A148" s="67">
        <v>43799</v>
      </c>
      <c r="B148" s="9"/>
      <c r="C148" s="10">
        <v>98916</v>
      </c>
      <c r="D148" s="10">
        <v>166703.6</v>
      </c>
      <c r="E148" s="10">
        <v>183598.5</v>
      </c>
      <c r="F148" s="10">
        <v>16441.9</v>
      </c>
      <c r="G148" s="10">
        <v>5490.5</v>
      </c>
      <c r="H148" s="10">
        <f t="shared" si="7"/>
        <v>372234.5</v>
      </c>
      <c r="I148" s="10"/>
      <c r="J148" s="10">
        <v>0</v>
      </c>
      <c r="K148" s="10"/>
      <c r="L148" s="13">
        <f t="shared" si="9"/>
        <v>471150.5</v>
      </c>
      <c r="M148" s="10">
        <v>19884.7</v>
      </c>
      <c r="N148" s="15">
        <f t="shared" si="8"/>
        <v>491035.2</v>
      </c>
    </row>
    <row r="149" spans="1:14" s="1" customFormat="1" ht="15" customHeight="1">
      <c r="A149" s="67">
        <v>43800</v>
      </c>
      <c r="B149" s="9"/>
      <c r="C149" s="10">
        <v>101895.30000000002</v>
      </c>
      <c r="D149" s="10">
        <v>148649</v>
      </c>
      <c r="E149" s="10">
        <v>215984.2</v>
      </c>
      <c r="F149" s="10">
        <v>17452.1</v>
      </c>
      <c r="G149" s="10">
        <v>6891.099999999999</v>
      </c>
      <c r="H149" s="10">
        <f t="shared" si="7"/>
        <v>388976.39999999997</v>
      </c>
      <c r="I149" s="10"/>
      <c r="J149" s="10">
        <v>0</v>
      </c>
      <c r="K149" s="10"/>
      <c r="L149" s="13">
        <f t="shared" si="9"/>
        <v>490871.69999999995</v>
      </c>
      <c r="M149" s="10">
        <v>20522.7</v>
      </c>
      <c r="N149" s="15">
        <f t="shared" si="8"/>
        <v>511394.39999999997</v>
      </c>
    </row>
    <row r="150" spans="1:14" s="1" customFormat="1" ht="15" customHeight="1">
      <c r="A150" s="67">
        <v>43861</v>
      </c>
      <c r="B150" s="9"/>
      <c r="C150" s="10">
        <v>103777</v>
      </c>
      <c r="D150" s="10">
        <v>148198.59999999998</v>
      </c>
      <c r="E150" s="10">
        <v>219625.8</v>
      </c>
      <c r="F150" s="10">
        <v>25120.599999999995</v>
      </c>
      <c r="G150" s="10">
        <v>7007.6</v>
      </c>
      <c r="H150" s="10">
        <f t="shared" si="7"/>
        <v>399952.5999999999</v>
      </c>
      <c r="I150" s="10"/>
      <c r="J150" s="10">
        <v>0</v>
      </c>
      <c r="K150" s="10"/>
      <c r="L150" s="13">
        <f t="shared" si="9"/>
        <v>503729.5999999999</v>
      </c>
      <c r="M150" s="10">
        <v>15550.099999999999</v>
      </c>
      <c r="N150" s="15">
        <f t="shared" si="8"/>
        <v>519279.6999999999</v>
      </c>
    </row>
    <row r="151" spans="1:14" s="1" customFormat="1" ht="15" customHeight="1">
      <c r="A151" s="67">
        <v>43862</v>
      </c>
      <c r="B151" s="9"/>
      <c r="C151" s="10">
        <v>103694.90000000001</v>
      </c>
      <c r="D151" s="10">
        <v>155198.2</v>
      </c>
      <c r="E151" s="10">
        <v>213034.5</v>
      </c>
      <c r="F151" s="10">
        <v>30372.699999999997</v>
      </c>
      <c r="G151" s="10">
        <v>14751.7</v>
      </c>
      <c r="H151" s="10">
        <f t="shared" si="7"/>
        <v>413357.10000000003</v>
      </c>
      <c r="I151" s="10"/>
      <c r="J151" s="10">
        <v>0</v>
      </c>
      <c r="K151" s="10"/>
      <c r="L151" s="13">
        <f t="shared" si="9"/>
        <v>517052.00000000006</v>
      </c>
      <c r="M151" s="10">
        <v>16561.5</v>
      </c>
      <c r="N151" s="15">
        <f t="shared" si="8"/>
        <v>533613.5</v>
      </c>
    </row>
    <row r="152" spans="1:14" s="1" customFormat="1" ht="15" customHeight="1">
      <c r="A152" s="67">
        <v>43921</v>
      </c>
      <c r="B152" s="9"/>
      <c r="C152" s="10">
        <v>108806.1</v>
      </c>
      <c r="D152" s="10">
        <v>147592.20000000004</v>
      </c>
      <c r="E152" s="10">
        <v>214938.2</v>
      </c>
      <c r="F152" s="10">
        <v>30169</v>
      </c>
      <c r="G152" s="10">
        <v>14105.400000000001</v>
      </c>
      <c r="H152" s="10">
        <f t="shared" si="7"/>
        <v>406804.80000000005</v>
      </c>
      <c r="I152" s="10"/>
      <c r="J152" s="10">
        <v>0</v>
      </c>
      <c r="K152" s="10"/>
      <c r="L152" s="13">
        <f t="shared" si="9"/>
        <v>515610.9</v>
      </c>
      <c r="M152" s="10">
        <v>17170.800000000003</v>
      </c>
      <c r="N152" s="15">
        <f t="shared" si="8"/>
        <v>532781.7000000001</v>
      </c>
    </row>
    <row r="153" spans="1:14" s="1" customFormat="1" ht="15" customHeight="1">
      <c r="A153" s="67">
        <v>43951</v>
      </c>
      <c r="B153" s="9"/>
      <c r="C153" s="10">
        <v>110737.9</v>
      </c>
      <c r="D153" s="10">
        <v>152154.90000000002</v>
      </c>
      <c r="E153" s="10">
        <v>216974.60000000003</v>
      </c>
      <c r="F153" s="10">
        <v>44260.100000000006</v>
      </c>
      <c r="G153" s="10">
        <v>6477.1</v>
      </c>
      <c r="H153" s="10">
        <f t="shared" si="7"/>
        <v>419866.70000000007</v>
      </c>
      <c r="I153" s="10"/>
      <c r="J153" s="10">
        <v>0</v>
      </c>
      <c r="K153" s="10"/>
      <c r="L153" s="13">
        <f t="shared" si="9"/>
        <v>530604.6000000001</v>
      </c>
      <c r="M153" s="10">
        <v>16593.2</v>
      </c>
      <c r="N153" s="15">
        <f t="shared" si="8"/>
        <v>547197.8</v>
      </c>
    </row>
    <row r="154" spans="1:14" s="1" customFormat="1" ht="15" customHeight="1">
      <c r="A154" s="67">
        <v>43952</v>
      </c>
      <c r="B154" s="9"/>
      <c r="C154" s="10">
        <v>111879.29999999999</v>
      </c>
      <c r="D154" s="10">
        <v>156308.4</v>
      </c>
      <c r="E154" s="10">
        <v>216414.4</v>
      </c>
      <c r="F154" s="10">
        <v>44602.100000000006</v>
      </c>
      <c r="G154" s="10">
        <v>6657.3</v>
      </c>
      <c r="H154" s="10">
        <f t="shared" si="7"/>
        <v>423982.2</v>
      </c>
      <c r="I154" s="10"/>
      <c r="J154" s="10">
        <v>0</v>
      </c>
      <c r="K154" s="10"/>
      <c r="L154" s="13">
        <f t="shared" si="9"/>
        <v>535861.5</v>
      </c>
      <c r="M154" s="10">
        <v>16730.4</v>
      </c>
      <c r="N154" s="15">
        <f t="shared" si="8"/>
        <v>552591.9</v>
      </c>
    </row>
    <row r="155" spans="1:14" s="1" customFormat="1" ht="15" customHeight="1">
      <c r="A155" s="67">
        <v>44012</v>
      </c>
      <c r="B155" s="9"/>
      <c r="C155" s="10">
        <v>114107.3</v>
      </c>
      <c r="D155" s="10">
        <v>163354.8</v>
      </c>
      <c r="E155" s="10">
        <v>215090.8</v>
      </c>
      <c r="F155" s="10">
        <v>43385.3</v>
      </c>
      <c r="G155" s="10">
        <v>6721.6</v>
      </c>
      <c r="H155" s="10">
        <f t="shared" si="7"/>
        <v>428552.49999999994</v>
      </c>
      <c r="I155" s="10"/>
      <c r="J155" s="10">
        <v>0</v>
      </c>
      <c r="K155" s="10"/>
      <c r="L155" s="13">
        <f t="shared" si="9"/>
        <v>542659.7999999999</v>
      </c>
      <c r="M155" s="10">
        <v>18516.800000000003</v>
      </c>
      <c r="N155" s="15">
        <f t="shared" si="8"/>
        <v>561176.6</v>
      </c>
    </row>
    <row r="156" spans="1:14" s="1" customFormat="1" ht="15" customHeight="1">
      <c r="A156" s="67">
        <v>44043</v>
      </c>
      <c r="B156" s="9"/>
      <c r="C156" s="10">
        <v>118133.9</v>
      </c>
      <c r="D156" s="10">
        <v>158445.09999999998</v>
      </c>
      <c r="E156" s="10">
        <v>272963.4</v>
      </c>
      <c r="F156" s="10">
        <v>42724.4</v>
      </c>
      <c r="G156" s="10">
        <v>6845.300000000001</v>
      </c>
      <c r="H156" s="10">
        <f t="shared" si="7"/>
        <v>480978.2</v>
      </c>
      <c r="I156" s="10"/>
      <c r="J156" s="10">
        <v>0</v>
      </c>
      <c r="K156" s="10"/>
      <c r="L156" s="13">
        <f>C156+H156+J157</f>
        <v>599112.1</v>
      </c>
      <c r="M156" s="10">
        <v>16804.699999999997</v>
      </c>
      <c r="N156" s="15">
        <f t="shared" si="8"/>
        <v>615916.7999999999</v>
      </c>
    </row>
    <row r="157" spans="1:14" s="1" customFormat="1" ht="15" customHeight="1">
      <c r="A157" s="67">
        <v>44074</v>
      </c>
      <c r="B157" s="9"/>
      <c r="C157" s="10">
        <v>119182.4</v>
      </c>
      <c r="D157" s="10">
        <v>173086.30000000002</v>
      </c>
      <c r="E157" s="10">
        <v>262873.50000000006</v>
      </c>
      <c r="F157" s="10">
        <v>35210</v>
      </c>
      <c r="G157" s="10">
        <v>5657.400000000001</v>
      </c>
      <c r="H157" s="10">
        <f t="shared" si="7"/>
        <v>476827.20000000007</v>
      </c>
      <c r="I157" s="10"/>
      <c r="J157" s="10">
        <v>0</v>
      </c>
      <c r="K157" s="10"/>
      <c r="L157" s="13">
        <f>C157+H157+J197</f>
        <v>596009.6000000001</v>
      </c>
      <c r="M157" s="10">
        <v>16898.3</v>
      </c>
      <c r="N157" s="15">
        <f t="shared" si="8"/>
        <v>612907.9000000001</v>
      </c>
    </row>
    <row r="158" spans="1:14" s="1" customFormat="1" ht="15" customHeight="1">
      <c r="A158" s="67">
        <v>44104</v>
      </c>
      <c r="B158" s="9"/>
      <c r="C158" s="10">
        <v>118984.19999999998</v>
      </c>
      <c r="D158" s="10">
        <v>178286</v>
      </c>
      <c r="E158" s="10">
        <v>265954.9000000001</v>
      </c>
      <c r="F158" s="10">
        <v>24239.500000000004</v>
      </c>
      <c r="G158" s="10">
        <v>6876.6</v>
      </c>
      <c r="H158" s="10">
        <f t="shared" si="7"/>
        <v>475357.00000000006</v>
      </c>
      <c r="I158" s="10"/>
      <c r="J158" s="10">
        <v>0</v>
      </c>
      <c r="K158" s="10"/>
      <c r="L158" s="13">
        <f>C158+H158+J198</f>
        <v>594341.2000000001</v>
      </c>
      <c r="M158" s="10">
        <v>13918</v>
      </c>
      <c r="N158" s="15">
        <f t="shared" si="8"/>
        <v>608259.2000000001</v>
      </c>
    </row>
    <row r="159" spans="1:14" s="1" customFormat="1" ht="15" customHeight="1">
      <c r="A159" s="67">
        <v>44135</v>
      </c>
      <c r="B159" s="9"/>
      <c r="C159" s="10">
        <v>120924.59999999999</v>
      </c>
      <c r="D159" s="10">
        <v>180149.99999999997</v>
      </c>
      <c r="E159" s="10">
        <v>273886.6</v>
      </c>
      <c r="F159" s="10">
        <v>31817.700000000004</v>
      </c>
      <c r="G159" s="10">
        <v>7006.5</v>
      </c>
      <c r="H159" s="10">
        <f t="shared" si="7"/>
        <v>492860.8</v>
      </c>
      <c r="I159" s="10"/>
      <c r="J159" s="10">
        <v>0</v>
      </c>
      <c r="K159" s="10"/>
      <c r="L159" s="13">
        <f>C159+H159+J199</f>
        <v>613785.4</v>
      </c>
      <c r="M159" s="10">
        <v>15616.699999999999</v>
      </c>
      <c r="N159" s="15">
        <f t="shared" si="8"/>
        <v>629402.1</v>
      </c>
    </row>
    <row r="160" spans="1:14" s="1" customFormat="1" ht="15" customHeight="1">
      <c r="A160" s="67">
        <v>44165</v>
      </c>
      <c r="B160" s="9"/>
      <c r="C160" s="10">
        <v>120169.00000000001</v>
      </c>
      <c r="D160" s="10">
        <v>178744.5</v>
      </c>
      <c r="E160" s="10">
        <v>285327.7</v>
      </c>
      <c r="F160" s="10">
        <v>31677.800000000003</v>
      </c>
      <c r="G160" s="10">
        <v>6125.1</v>
      </c>
      <c r="H160" s="10">
        <f t="shared" si="7"/>
        <v>501875.1</v>
      </c>
      <c r="I160" s="10"/>
      <c r="J160" s="10">
        <v>0</v>
      </c>
      <c r="K160" s="10"/>
      <c r="L160" s="13">
        <f>C160+H160+J200</f>
        <v>622044.1</v>
      </c>
      <c r="M160" s="10">
        <v>14397</v>
      </c>
      <c r="N160" s="15">
        <f t="shared" si="8"/>
        <v>636441.1</v>
      </c>
    </row>
    <row r="161" spans="1:14" s="1" customFormat="1" ht="15" customHeight="1">
      <c r="A161" s="67">
        <v>44196</v>
      </c>
      <c r="B161" s="9"/>
      <c r="C161" s="10">
        <v>125603.1</v>
      </c>
      <c r="D161" s="10">
        <v>180157</v>
      </c>
      <c r="E161" s="10">
        <v>294614.5999999999</v>
      </c>
      <c r="F161" s="10">
        <v>30371.5</v>
      </c>
      <c r="G161" s="10">
        <v>8898.6</v>
      </c>
      <c r="H161" s="10">
        <f t="shared" si="7"/>
        <v>514041.6999999999</v>
      </c>
      <c r="I161" s="10"/>
      <c r="J161" s="10">
        <v>0</v>
      </c>
      <c r="K161" s="10"/>
      <c r="L161" s="13">
        <f>C161+H161+J201</f>
        <v>639644.7999999999</v>
      </c>
      <c r="M161" s="10">
        <v>13303</v>
      </c>
      <c r="N161" s="15">
        <f t="shared" si="8"/>
        <v>652947.7999999999</v>
      </c>
    </row>
    <row r="162" spans="1:14" s="1" customFormat="1" ht="15" customHeight="1">
      <c r="A162" s="67">
        <v>44227</v>
      </c>
      <c r="B162" s="9"/>
      <c r="C162" s="10">
        <v>129357.10000000003</v>
      </c>
      <c r="D162" s="10">
        <v>174409.30000000002</v>
      </c>
      <c r="E162" s="10">
        <v>290162.30000000005</v>
      </c>
      <c r="F162" s="10">
        <v>32654.499999999996</v>
      </c>
      <c r="G162" s="10">
        <v>8920.800000000001</v>
      </c>
      <c r="H162" s="80">
        <f t="shared" si="7"/>
        <v>506146.9000000001</v>
      </c>
      <c r="I162" s="10"/>
      <c r="J162" s="10">
        <v>0</v>
      </c>
      <c r="K162" s="10"/>
      <c r="L162" s="81">
        <f>C162+H162+J202</f>
        <v>635504.0000000001</v>
      </c>
      <c r="M162" s="10">
        <v>14284.4</v>
      </c>
      <c r="N162" s="82">
        <f t="shared" si="8"/>
        <v>649788.4000000001</v>
      </c>
    </row>
    <row r="163" spans="1:14" s="1" customFormat="1" ht="15" customHeight="1">
      <c r="A163" s="67">
        <v>44255</v>
      </c>
      <c r="B163" s="9"/>
      <c r="C163" s="10">
        <v>128084.8</v>
      </c>
      <c r="D163" s="10">
        <v>191431</v>
      </c>
      <c r="E163" s="10">
        <v>298388.8</v>
      </c>
      <c r="F163" s="10">
        <v>25068.7</v>
      </c>
      <c r="G163" s="10">
        <v>8918.400000000001</v>
      </c>
      <c r="H163" s="80">
        <f t="shared" si="7"/>
        <v>523806.9</v>
      </c>
      <c r="I163" s="10"/>
      <c r="J163" s="10">
        <v>0</v>
      </c>
      <c r="K163" s="10"/>
      <c r="L163" s="81">
        <f>C163+H163+J203</f>
        <v>651891.7000000001</v>
      </c>
      <c r="M163" s="10">
        <v>15782.8</v>
      </c>
      <c r="N163" s="82">
        <f t="shared" si="8"/>
        <v>667674.5000000001</v>
      </c>
    </row>
    <row r="164" spans="1:14" s="1" customFormat="1" ht="15" customHeight="1">
      <c r="A164" s="67">
        <v>44286</v>
      </c>
      <c r="B164" s="9"/>
      <c r="C164" s="10">
        <v>131337.30000000002</v>
      </c>
      <c r="D164" s="10">
        <v>215423.30000000002</v>
      </c>
      <c r="E164" s="10">
        <v>294023.39999999997</v>
      </c>
      <c r="F164" s="10">
        <v>27339.899999999994</v>
      </c>
      <c r="G164" s="10">
        <v>8487.7</v>
      </c>
      <c r="H164" s="80">
        <f t="shared" si="7"/>
        <v>545274.2999999999</v>
      </c>
      <c r="I164" s="10"/>
      <c r="J164" s="10">
        <v>0</v>
      </c>
      <c r="K164" s="10"/>
      <c r="L164" s="81">
        <f>C164+H164+J204</f>
        <v>676611.6</v>
      </c>
      <c r="M164" s="10">
        <v>16489.4</v>
      </c>
      <c r="N164" s="82">
        <f t="shared" si="8"/>
        <v>693101</v>
      </c>
    </row>
    <row r="165" spans="1:14" s="1" customFormat="1" ht="15" customHeight="1">
      <c r="A165" s="67">
        <v>44316</v>
      </c>
      <c r="B165" s="9"/>
      <c r="C165" s="10">
        <v>134644.49999999997</v>
      </c>
      <c r="D165" s="10">
        <v>217931.2</v>
      </c>
      <c r="E165" s="10">
        <v>301928.49999999994</v>
      </c>
      <c r="F165" s="10">
        <v>22392.3</v>
      </c>
      <c r="G165" s="10">
        <v>8808.3</v>
      </c>
      <c r="H165" s="80">
        <f t="shared" si="7"/>
        <v>551060.3</v>
      </c>
      <c r="I165" s="10"/>
      <c r="J165" s="10">
        <v>0</v>
      </c>
      <c r="K165" s="10"/>
      <c r="L165" s="81">
        <f>C165+H165+J205</f>
        <v>685704.8</v>
      </c>
      <c r="M165" s="10">
        <v>17278.4</v>
      </c>
      <c r="N165" s="82">
        <f t="shared" si="8"/>
        <v>702983.2000000001</v>
      </c>
    </row>
    <row r="166" spans="1:14" s="1" customFormat="1" ht="15" customHeight="1">
      <c r="A166" s="67">
        <v>44347</v>
      </c>
      <c r="B166" s="9"/>
      <c r="C166" s="10">
        <v>136467.9</v>
      </c>
      <c r="D166" s="10">
        <v>213460.30000000002</v>
      </c>
      <c r="E166" s="10">
        <v>300204.60000000003</v>
      </c>
      <c r="F166" s="10">
        <v>23373.399999999998</v>
      </c>
      <c r="G166" s="10">
        <v>9562.1</v>
      </c>
      <c r="H166" s="80">
        <f t="shared" si="7"/>
        <v>546600.4</v>
      </c>
      <c r="I166" s="10"/>
      <c r="J166" s="10">
        <v>0</v>
      </c>
      <c r="K166" s="10"/>
      <c r="L166" s="81">
        <f>C166+H166+J206</f>
        <v>683068.3</v>
      </c>
      <c r="M166" s="10">
        <v>17547.3</v>
      </c>
      <c r="N166" s="82">
        <f t="shared" si="8"/>
        <v>700615.6000000001</v>
      </c>
    </row>
    <row r="167" spans="1:14" s="1" customFormat="1" ht="15.75" customHeight="1">
      <c r="A167" s="67">
        <v>44377</v>
      </c>
      <c r="B167" s="9"/>
      <c r="C167" s="10">
        <v>137609.2</v>
      </c>
      <c r="D167" s="10">
        <v>232037.99999999997</v>
      </c>
      <c r="E167" s="10">
        <v>320101.2</v>
      </c>
      <c r="F167" s="10">
        <v>24276.8</v>
      </c>
      <c r="G167" s="10">
        <v>16874.1</v>
      </c>
      <c r="H167" s="80">
        <f t="shared" si="7"/>
        <v>593290.1</v>
      </c>
      <c r="I167" s="10"/>
      <c r="J167" s="10">
        <v>0</v>
      </c>
      <c r="K167" s="10"/>
      <c r="L167" s="81">
        <f>C167+H167+J207</f>
        <v>730899.3</v>
      </c>
      <c r="M167" s="10">
        <v>17375.6</v>
      </c>
      <c r="N167" s="82">
        <f t="shared" si="8"/>
        <v>748274.9</v>
      </c>
    </row>
    <row r="168" spans="1:14" s="1" customFormat="1" ht="15.75" customHeight="1">
      <c r="A168" s="67">
        <v>44408</v>
      </c>
      <c r="B168" s="9"/>
      <c r="C168" s="10">
        <v>138269.19999999995</v>
      </c>
      <c r="D168" s="10">
        <v>238486.3</v>
      </c>
      <c r="E168" s="10">
        <v>326292.60000000003</v>
      </c>
      <c r="F168" s="10">
        <v>21873</v>
      </c>
      <c r="G168" s="10">
        <v>19269.1</v>
      </c>
      <c r="H168" s="80">
        <f t="shared" si="7"/>
        <v>605921</v>
      </c>
      <c r="I168" s="10"/>
      <c r="J168" s="10">
        <v>0</v>
      </c>
      <c r="K168" s="10"/>
      <c r="L168" s="81">
        <f>C168+H168+J208</f>
        <v>744190.2</v>
      </c>
      <c r="M168" s="10">
        <v>19952</v>
      </c>
      <c r="N168" s="82">
        <f t="shared" si="8"/>
        <v>764142.2</v>
      </c>
    </row>
    <row r="169" spans="1:14" s="1" customFormat="1" ht="15.75" customHeight="1">
      <c r="A169" s="67">
        <v>44439</v>
      </c>
      <c r="B169" s="9"/>
      <c r="C169" s="10">
        <v>138266.6</v>
      </c>
      <c r="D169" s="10">
        <v>242898.69999999998</v>
      </c>
      <c r="E169" s="10">
        <v>363796.89999999997</v>
      </c>
      <c r="F169" s="10">
        <v>20643.300000000003</v>
      </c>
      <c r="G169" s="10">
        <v>19140.800000000003</v>
      </c>
      <c r="H169" s="80">
        <f t="shared" si="7"/>
        <v>646479.7000000001</v>
      </c>
      <c r="I169" s="10"/>
      <c r="J169" s="10">
        <v>0</v>
      </c>
      <c r="K169" s="10"/>
      <c r="L169" s="81">
        <f>C169+H169+J209</f>
        <v>784746.3</v>
      </c>
      <c r="M169" s="10">
        <v>15134.9</v>
      </c>
      <c r="N169" s="82">
        <f t="shared" si="8"/>
        <v>799881.2000000001</v>
      </c>
    </row>
    <row r="170" spans="1:14" s="1" customFormat="1" ht="15.75" customHeight="1">
      <c r="A170" s="67">
        <v>44469</v>
      </c>
      <c r="B170" s="9"/>
      <c r="C170" s="10">
        <v>183518.7</v>
      </c>
      <c r="D170" s="10">
        <v>240340.80000000002</v>
      </c>
      <c r="E170" s="10">
        <v>403155.39999999997</v>
      </c>
      <c r="F170" s="10">
        <v>18689.2</v>
      </c>
      <c r="G170" s="10">
        <v>28061.999999999996</v>
      </c>
      <c r="H170" s="80">
        <f t="shared" si="7"/>
        <v>690247.3999999999</v>
      </c>
      <c r="I170" s="10"/>
      <c r="J170" s="10">
        <v>0</v>
      </c>
      <c r="K170" s="10"/>
      <c r="L170" s="81">
        <f>C170+H170+J210</f>
        <v>873766.0999999999</v>
      </c>
      <c r="M170" s="10">
        <v>17277.2</v>
      </c>
      <c r="N170" s="82">
        <f t="shared" si="8"/>
        <v>891043.2999999998</v>
      </c>
    </row>
    <row r="171" spans="1:14" s="1" customFormat="1" ht="15.75" customHeight="1">
      <c r="A171" s="67">
        <v>44500</v>
      </c>
      <c r="B171" s="9"/>
      <c r="C171" s="10">
        <v>184880.90000000002</v>
      </c>
      <c r="D171" s="10">
        <v>245557.9</v>
      </c>
      <c r="E171" s="10">
        <v>398583.80000000005</v>
      </c>
      <c r="F171" s="10">
        <v>20769.9</v>
      </c>
      <c r="G171" s="10">
        <v>25906</v>
      </c>
      <c r="H171" s="80">
        <f t="shared" si="7"/>
        <v>690817.6000000001</v>
      </c>
      <c r="I171" s="10"/>
      <c r="J171" s="10">
        <v>0</v>
      </c>
      <c r="K171" s="10"/>
      <c r="L171" s="81">
        <f>C171+H171+J211</f>
        <v>875698.5000000001</v>
      </c>
      <c r="M171" s="10">
        <v>18291.4</v>
      </c>
      <c r="N171" s="82">
        <f t="shared" si="8"/>
        <v>893989.9000000001</v>
      </c>
    </row>
    <row r="172" spans="1:14" s="1" customFormat="1" ht="15.75" customHeight="1">
      <c r="A172" s="67">
        <v>44501</v>
      </c>
      <c r="B172" s="68"/>
      <c r="C172" s="10">
        <v>181264.4</v>
      </c>
      <c r="D172" s="10">
        <v>237106.19999999998</v>
      </c>
      <c r="E172" s="10">
        <v>407921.60000000003</v>
      </c>
      <c r="F172" s="10">
        <v>14108.5</v>
      </c>
      <c r="G172" s="10">
        <v>46573.299999999996</v>
      </c>
      <c r="H172" s="80">
        <f t="shared" si="7"/>
        <v>705709.6000000001</v>
      </c>
      <c r="I172" s="10"/>
      <c r="J172" s="10">
        <v>0</v>
      </c>
      <c r="K172" s="10"/>
      <c r="L172" s="81">
        <f>C172+H172+J212</f>
        <v>886974.0000000001</v>
      </c>
      <c r="M172" s="10">
        <v>18244</v>
      </c>
      <c r="N172" s="82">
        <f t="shared" si="8"/>
        <v>905218.0000000001</v>
      </c>
    </row>
    <row r="173" spans="1:14" s="1" customFormat="1" ht="15.75" customHeight="1">
      <c r="A173" s="67">
        <v>44532</v>
      </c>
      <c r="B173" s="68"/>
      <c r="C173" s="10">
        <v>191266.2</v>
      </c>
      <c r="D173" s="10">
        <v>244718.3</v>
      </c>
      <c r="E173" s="10">
        <v>388643.10000000003</v>
      </c>
      <c r="F173" s="10">
        <v>23707.800000000003</v>
      </c>
      <c r="G173" s="10">
        <v>46116.899999999994</v>
      </c>
      <c r="H173" s="80">
        <f t="shared" si="7"/>
        <v>703186.1000000001</v>
      </c>
      <c r="I173" s="10"/>
      <c r="J173" s="10">
        <v>0</v>
      </c>
      <c r="K173" s="10"/>
      <c r="L173" s="81">
        <f>C173+H173+J213</f>
        <v>894452.3</v>
      </c>
      <c r="M173" s="10">
        <v>17096.3</v>
      </c>
      <c r="N173" s="82">
        <f t="shared" si="8"/>
        <v>911548.6000000001</v>
      </c>
    </row>
    <row r="174" spans="1:14" s="1" customFormat="1" ht="15.75" customHeight="1">
      <c r="A174" s="67">
        <v>44564</v>
      </c>
      <c r="B174" s="68"/>
      <c r="C174" s="10">
        <v>186905.9</v>
      </c>
      <c r="D174" s="10">
        <v>251639.8</v>
      </c>
      <c r="E174" s="10">
        <v>400329.89999999997</v>
      </c>
      <c r="F174" s="10">
        <v>23301.6</v>
      </c>
      <c r="G174" s="10">
        <v>31651.4</v>
      </c>
      <c r="H174" s="80">
        <f t="shared" si="7"/>
        <v>706922.7</v>
      </c>
      <c r="I174" s="10"/>
      <c r="J174" s="10">
        <v>0</v>
      </c>
      <c r="K174" s="10"/>
      <c r="L174" s="81">
        <f>C174+H174+J214</f>
        <v>893828.6</v>
      </c>
      <c r="M174" s="10">
        <v>17853.5</v>
      </c>
      <c r="N174" s="82">
        <f t="shared" si="8"/>
        <v>911682.1</v>
      </c>
    </row>
    <row r="175" spans="1:14" s="39" customFormat="1" ht="15.75" customHeight="1">
      <c r="A175" s="67">
        <v>44596</v>
      </c>
      <c r="B175" s="69"/>
      <c r="C175" s="70">
        <v>193206</v>
      </c>
      <c r="D175" s="70">
        <v>232421.1</v>
      </c>
      <c r="E175" s="70">
        <v>433694.60000000003</v>
      </c>
      <c r="F175" s="70">
        <v>27061.399999999998</v>
      </c>
      <c r="G175" s="70">
        <v>52886.3</v>
      </c>
      <c r="H175" s="80">
        <f t="shared" si="7"/>
        <v>746063.4000000001</v>
      </c>
      <c r="I175" s="70"/>
      <c r="J175" s="70">
        <v>0</v>
      </c>
      <c r="K175" s="70"/>
      <c r="L175" s="81">
        <f>C175+H175+J215</f>
        <v>939269.4000000001</v>
      </c>
      <c r="M175" s="70">
        <v>17540.2</v>
      </c>
      <c r="N175" s="82">
        <f t="shared" si="8"/>
        <v>956809.6000000001</v>
      </c>
    </row>
    <row r="176" spans="1:14" s="39" customFormat="1" ht="15.75" customHeight="1">
      <c r="A176" s="67">
        <v>44628</v>
      </c>
      <c r="B176" s="69"/>
      <c r="C176" s="70">
        <v>198522.30000000002</v>
      </c>
      <c r="D176" s="70">
        <v>239791.69999999995</v>
      </c>
      <c r="E176" s="70">
        <v>446301.1</v>
      </c>
      <c r="F176" s="70">
        <v>18575</v>
      </c>
      <c r="G176" s="70">
        <v>52708.9</v>
      </c>
      <c r="H176" s="80">
        <f t="shared" si="7"/>
        <v>757376.7</v>
      </c>
      <c r="I176" s="70"/>
      <c r="J176" s="70">
        <v>0</v>
      </c>
      <c r="K176" s="70"/>
      <c r="L176" s="81">
        <f>C176+H176+J216</f>
        <v>955899</v>
      </c>
      <c r="M176" s="70">
        <v>18069</v>
      </c>
      <c r="N176" s="82">
        <f t="shared" si="8"/>
        <v>973968</v>
      </c>
    </row>
    <row r="177" spans="1:14" s="39" customFormat="1" ht="15.75" customHeight="1">
      <c r="A177" s="67">
        <v>44660</v>
      </c>
      <c r="B177" s="69"/>
      <c r="C177" s="70">
        <v>200723.59999999998</v>
      </c>
      <c r="D177" s="70">
        <v>236787.49999999997</v>
      </c>
      <c r="E177" s="70">
        <v>460418.10000000003</v>
      </c>
      <c r="F177" s="70">
        <v>8949.1</v>
      </c>
      <c r="G177" s="70">
        <v>64794.9</v>
      </c>
      <c r="H177" s="80">
        <f t="shared" si="7"/>
        <v>770949.6</v>
      </c>
      <c r="I177" s="70"/>
      <c r="J177" s="70">
        <v>0</v>
      </c>
      <c r="K177" s="70"/>
      <c r="L177" s="81">
        <f>C177+H177+J217</f>
        <v>971673.2</v>
      </c>
      <c r="M177" s="70">
        <v>19006.6</v>
      </c>
      <c r="N177" s="82">
        <f t="shared" si="8"/>
        <v>990679.7999999999</v>
      </c>
    </row>
    <row r="178" spans="1:14" s="39" customFormat="1" ht="15.75" customHeight="1">
      <c r="A178" s="67">
        <v>44692</v>
      </c>
      <c r="B178" s="69"/>
      <c r="C178" s="70">
        <v>207006.1</v>
      </c>
      <c r="D178" s="70">
        <v>246685.7</v>
      </c>
      <c r="E178" s="70">
        <v>444515.00000000006</v>
      </c>
      <c r="F178" s="70">
        <v>23878.700000000004</v>
      </c>
      <c r="G178" s="70">
        <v>66318.5</v>
      </c>
      <c r="H178" s="80">
        <f t="shared" si="7"/>
        <v>781397.9</v>
      </c>
      <c r="I178" s="70"/>
      <c r="J178" s="70">
        <v>0</v>
      </c>
      <c r="K178" s="70"/>
      <c r="L178" s="81">
        <f>C178+H178+J218</f>
        <v>988404</v>
      </c>
      <c r="M178" s="13">
        <v>17489.6</v>
      </c>
      <c r="N178" s="82">
        <f t="shared" si="8"/>
        <v>1005893.6</v>
      </c>
    </row>
    <row r="179" spans="1:14" s="39" customFormat="1" ht="15.75" customHeight="1">
      <c r="A179" s="67">
        <v>44724</v>
      </c>
      <c r="B179" s="69"/>
      <c r="C179" s="70">
        <v>206243.39999999997</v>
      </c>
      <c r="D179" s="70">
        <v>225198.90000000002</v>
      </c>
      <c r="E179" s="70">
        <v>479942.2</v>
      </c>
      <c r="F179" s="70">
        <v>13654</v>
      </c>
      <c r="G179" s="70">
        <v>62498.299999999996</v>
      </c>
      <c r="H179" s="80">
        <f t="shared" si="7"/>
        <v>781293.4000000001</v>
      </c>
      <c r="I179" s="70"/>
      <c r="J179" s="70">
        <v>0</v>
      </c>
      <c r="K179" s="70"/>
      <c r="L179" s="81">
        <f>C179+H179+J219</f>
        <v>987536.8</v>
      </c>
      <c r="M179" s="13">
        <v>17715.2</v>
      </c>
      <c r="N179" s="82">
        <f t="shared" si="8"/>
        <v>1005252</v>
      </c>
    </row>
    <row r="180" spans="1:14" s="39" customFormat="1" ht="15.75" customHeight="1">
      <c r="A180" s="67">
        <v>44756</v>
      </c>
      <c r="B180" s="69"/>
      <c r="C180" s="70">
        <v>207133.19999999998</v>
      </c>
      <c r="D180" s="70">
        <v>194710.10000000003</v>
      </c>
      <c r="E180" s="70">
        <v>474331.8</v>
      </c>
      <c r="F180" s="70">
        <v>24672.399999999998</v>
      </c>
      <c r="G180" s="70">
        <v>61637.3</v>
      </c>
      <c r="H180" s="80">
        <f t="shared" si="7"/>
        <v>755351.6000000001</v>
      </c>
      <c r="I180" s="70"/>
      <c r="J180" s="70">
        <v>0</v>
      </c>
      <c r="K180" s="70"/>
      <c r="L180" s="81">
        <f>C180+H180+J220</f>
        <v>962484.8</v>
      </c>
      <c r="M180" s="13">
        <v>18268.5</v>
      </c>
      <c r="N180" s="82">
        <f t="shared" si="8"/>
        <v>980753.3</v>
      </c>
    </row>
    <row r="181" spans="1:14" s="39" customFormat="1" ht="15.75" customHeight="1">
      <c r="A181" s="67">
        <v>44788</v>
      </c>
      <c r="B181" s="72"/>
      <c r="C181" s="70">
        <v>209447.8</v>
      </c>
      <c r="D181" s="70">
        <v>223931.59999999998</v>
      </c>
      <c r="E181" s="70">
        <v>470009.89999999997</v>
      </c>
      <c r="F181" s="70">
        <v>23661</v>
      </c>
      <c r="G181" s="70">
        <v>60819.6</v>
      </c>
      <c r="H181" s="80">
        <f t="shared" si="7"/>
        <v>778422.1</v>
      </c>
      <c r="I181" s="70"/>
      <c r="J181" s="70">
        <v>0</v>
      </c>
      <c r="K181" s="70"/>
      <c r="L181" s="81">
        <f>C181+H181+J221</f>
        <v>987869.8999999999</v>
      </c>
      <c r="M181" s="70">
        <v>18050.6</v>
      </c>
      <c r="N181" s="82">
        <f t="shared" si="8"/>
        <v>1005920.4999999999</v>
      </c>
    </row>
    <row r="182" spans="1:14" s="39" customFormat="1" ht="17.25" customHeight="1">
      <c r="A182" s="67">
        <v>44820</v>
      </c>
      <c r="B182" s="72"/>
      <c r="C182" s="70">
        <v>214810</v>
      </c>
      <c r="D182" s="70">
        <v>221638.4</v>
      </c>
      <c r="E182" s="70">
        <v>519764.2</v>
      </c>
      <c r="F182" s="70">
        <v>39929.7</v>
      </c>
      <c r="G182" s="70">
        <v>67945.4</v>
      </c>
      <c r="H182" s="80">
        <f t="shared" si="7"/>
        <v>849277.7</v>
      </c>
      <c r="I182" s="70"/>
      <c r="J182" s="70">
        <v>0</v>
      </c>
      <c r="K182" s="70"/>
      <c r="L182" s="81">
        <f>C182+H182+J222</f>
        <v>1064087.7</v>
      </c>
      <c r="M182" s="70">
        <v>27714.5</v>
      </c>
      <c r="N182" s="82">
        <f t="shared" si="8"/>
        <v>1091802.2</v>
      </c>
    </row>
    <row r="183" spans="1:14" s="39" customFormat="1" ht="17.25" customHeight="1">
      <c r="A183" s="67">
        <v>44851</v>
      </c>
      <c r="B183" s="73"/>
      <c r="C183" s="74">
        <v>219890.9</v>
      </c>
      <c r="D183" s="74">
        <v>230701.50000000003</v>
      </c>
      <c r="E183" s="74">
        <v>532310</v>
      </c>
      <c r="F183" s="74">
        <v>45154.5</v>
      </c>
      <c r="G183" s="74">
        <v>54650</v>
      </c>
      <c r="H183" s="80">
        <f t="shared" si="7"/>
        <v>862816</v>
      </c>
      <c r="I183" s="74"/>
      <c r="J183" s="74">
        <v>0</v>
      </c>
      <c r="K183" s="74"/>
      <c r="L183" s="81">
        <f>C183+H183+J223</f>
        <v>1082706.9</v>
      </c>
      <c r="M183" s="74">
        <v>29498.800000000003</v>
      </c>
      <c r="N183" s="82">
        <f t="shared" si="8"/>
        <v>1112205.7</v>
      </c>
    </row>
    <row r="184" spans="1:14" s="39" customFormat="1" ht="17.25" customHeight="1">
      <c r="A184" s="67">
        <v>44883</v>
      </c>
      <c r="B184" s="73"/>
      <c r="C184" s="74">
        <v>223141.09999999998</v>
      </c>
      <c r="D184" s="74">
        <v>237845.6</v>
      </c>
      <c r="E184" s="74">
        <v>522421.1</v>
      </c>
      <c r="F184" s="74">
        <v>35656.9</v>
      </c>
      <c r="G184" s="74">
        <v>87270.40000000001</v>
      </c>
      <c r="H184" s="80">
        <f t="shared" si="7"/>
        <v>883194</v>
      </c>
      <c r="I184" s="74"/>
      <c r="J184" s="74">
        <v>0</v>
      </c>
      <c r="K184" s="74"/>
      <c r="L184" s="81">
        <f>C184+H184+J224</f>
        <v>1106335.1</v>
      </c>
      <c r="M184" s="74">
        <v>28518.699999999997</v>
      </c>
      <c r="N184" s="82">
        <f t="shared" si="8"/>
        <v>1134853.8</v>
      </c>
    </row>
    <row r="185" spans="1:14" s="39" customFormat="1" ht="17.25" customHeight="1">
      <c r="A185" s="67">
        <v>44914</v>
      </c>
      <c r="B185" s="73"/>
      <c r="C185" s="74">
        <v>235634.50000000003</v>
      </c>
      <c r="D185" s="74">
        <v>241146.4</v>
      </c>
      <c r="E185" s="74">
        <v>537842.3</v>
      </c>
      <c r="F185" s="74">
        <v>51469.8</v>
      </c>
      <c r="G185" s="74">
        <v>76657</v>
      </c>
      <c r="H185" s="80">
        <f t="shared" si="7"/>
        <v>907115.5000000001</v>
      </c>
      <c r="I185" s="74"/>
      <c r="J185" s="74">
        <v>0</v>
      </c>
      <c r="K185" s="74"/>
      <c r="L185" s="81">
        <f>C185+H185+J225</f>
        <v>1142750.0000000002</v>
      </c>
      <c r="M185" s="74">
        <v>29058.4</v>
      </c>
      <c r="N185" s="82">
        <f t="shared" si="8"/>
        <v>1171808.4000000001</v>
      </c>
    </row>
    <row r="186" spans="1:14" s="39" customFormat="1" ht="17.25" customHeight="1">
      <c r="A186" s="67">
        <v>44927</v>
      </c>
      <c r="B186" s="73"/>
      <c r="C186" s="74">
        <v>235225.30000000002</v>
      </c>
      <c r="D186" s="74">
        <v>252752.70000000004</v>
      </c>
      <c r="E186" s="74">
        <v>550758.7</v>
      </c>
      <c r="F186" s="74">
        <v>52487.700000000004</v>
      </c>
      <c r="G186" s="74">
        <v>81531.90000000001</v>
      </c>
      <c r="H186" s="80">
        <f t="shared" si="7"/>
        <v>937531</v>
      </c>
      <c r="I186" s="74"/>
      <c r="J186" s="74">
        <v>0</v>
      </c>
      <c r="K186" s="74"/>
      <c r="L186" s="81">
        <f>C186+H186+J226</f>
        <v>1172756.3</v>
      </c>
      <c r="M186" s="74">
        <v>29813.6</v>
      </c>
      <c r="N186" s="82">
        <f t="shared" si="8"/>
        <v>1202569.9000000001</v>
      </c>
    </row>
    <row r="187" spans="1:14" s="39" customFormat="1" ht="17.25" customHeight="1">
      <c r="A187" s="67">
        <v>44958</v>
      </c>
      <c r="B187" s="73"/>
      <c r="C187" s="74">
        <v>242352.00000000003</v>
      </c>
      <c r="D187" s="74">
        <v>258304.09999999998</v>
      </c>
      <c r="E187" s="74">
        <v>532074.6</v>
      </c>
      <c r="F187" s="74">
        <v>50622.7</v>
      </c>
      <c r="G187" s="74">
        <v>83818.99999999999</v>
      </c>
      <c r="H187" s="80">
        <f t="shared" si="7"/>
        <v>924820.3999999999</v>
      </c>
      <c r="I187" s="74"/>
      <c r="J187" s="74">
        <v>0</v>
      </c>
      <c r="K187" s="74"/>
      <c r="L187" s="81">
        <f>C187+H187+J227</f>
        <v>1167172.4</v>
      </c>
      <c r="M187" s="74">
        <v>32855.2</v>
      </c>
      <c r="N187" s="82">
        <f t="shared" si="8"/>
        <v>1200027.5999999999</v>
      </c>
    </row>
    <row r="188" spans="1:14" s="39" customFormat="1" ht="17.25" customHeight="1">
      <c r="A188" s="67">
        <v>44987</v>
      </c>
      <c r="B188" s="73"/>
      <c r="C188" s="74">
        <v>244510.8</v>
      </c>
      <c r="D188" s="74">
        <v>255406.50000000003</v>
      </c>
      <c r="E188" s="74">
        <v>557789.2999999998</v>
      </c>
      <c r="F188" s="74">
        <v>43912.1</v>
      </c>
      <c r="G188" s="74">
        <v>78694.69999999998</v>
      </c>
      <c r="H188" s="80">
        <f t="shared" si="7"/>
        <v>935802.5999999997</v>
      </c>
      <c r="I188" s="74"/>
      <c r="J188" s="74">
        <v>0</v>
      </c>
      <c r="K188" s="74"/>
      <c r="L188" s="81">
        <f>C188+H188+J228</f>
        <v>1180313.3999999997</v>
      </c>
      <c r="M188" s="74">
        <v>30336.8</v>
      </c>
      <c r="N188" s="82">
        <f t="shared" si="8"/>
        <v>1210650.1999999997</v>
      </c>
    </row>
    <row r="189" spans="1:14" s="39" customFormat="1" ht="17.25" customHeight="1">
      <c r="A189" s="67">
        <v>45019</v>
      </c>
      <c r="B189" s="73"/>
      <c r="C189" s="74">
        <v>251457.69999999998</v>
      </c>
      <c r="D189" s="74">
        <v>250755.60000000003</v>
      </c>
      <c r="E189" s="74">
        <v>554315.0999999999</v>
      </c>
      <c r="F189" s="74">
        <v>43086.40000000001</v>
      </c>
      <c r="G189" s="74">
        <v>81631.89999999998</v>
      </c>
      <c r="H189" s="80">
        <f t="shared" si="7"/>
        <v>929789</v>
      </c>
      <c r="I189" s="74"/>
      <c r="J189" s="74">
        <v>0</v>
      </c>
      <c r="K189" s="74"/>
      <c r="L189" s="81">
        <f>C189+H189+J229</f>
        <v>1181246.7</v>
      </c>
      <c r="M189" s="74">
        <v>31224.699999999997</v>
      </c>
      <c r="N189" s="82">
        <f t="shared" si="8"/>
        <v>1212471.4</v>
      </c>
    </row>
    <row r="190" spans="1:14" s="39" customFormat="1" ht="17.25" customHeight="1">
      <c r="A190" s="67">
        <v>45050</v>
      </c>
      <c r="B190" s="73"/>
      <c r="C190" s="74">
        <v>250929.30000000002</v>
      </c>
      <c r="D190" s="74">
        <v>250505.80000000002</v>
      </c>
      <c r="E190" s="74">
        <v>584756.5000000001</v>
      </c>
      <c r="F190" s="74">
        <v>46096.4</v>
      </c>
      <c r="G190" s="74">
        <v>90621.8</v>
      </c>
      <c r="H190" s="80">
        <f t="shared" si="7"/>
        <v>971980.5000000002</v>
      </c>
      <c r="I190" s="74"/>
      <c r="J190" s="74">
        <v>0</v>
      </c>
      <c r="K190" s="74"/>
      <c r="L190" s="81">
        <f>C190+H190+J230</f>
        <v>1222909.8000000003</v>
      </c>
      <c r="M190" s="74">
        <v>44100.899999999994</v>
      </c>
      <c r="N190" s="82">
        <f t="shared" si="8"/>
        <v>1267010.7000000002</v>
      </c>
    </row>
    <row r="191" spans="1:14" s="39" customFormat="1" ht="17.25" customHeight="1">
      <c r="A191" s="67">
        <v>45082</v>
      </c>
      <c r="B191" s="79"/>
      <c r="C191" s="80">
        <v>267914.8</v>
      </c>
      <c r="D191" s="80">
        <v>247670.4</v>
      </c>
      <c r="E191" s="80">
        <v>583952.0000000001</v>
      </c>
      <c r="F191" s="80">
        <v>32626.200000000004</v>
      </c>
      <c r="G191" s="80">
        <v>99043.20000000001</v>
      </c>
      <c r="H191" s="80">
        <f t="shared" si="7"/>
        <v>963291.8</v>
      </c>
      <c r="I191" s="80"/>
      <c r="J191" s="80">
        <v>0</v>
      </c>
      <c r="K191" s="80"/>
      <c r="L191" s="81">
        <f>C191+H191+J231</f>
        <v>1231206.6</v>
      </c>
      <c r="M191" s="80">
        <v>46334.4</v>
      </c>
      <c r="N191" s="82">
        <f t="shared" si="8"/>
        <v>1277541</v>
      </c>
    </row>
    <row r="192" spans="1:14" s="39" customFormat="1" ht="17.25" customHeight="1">
      <c r="A192" s="67">
        <v>45113</v>
      </c>
      <c r="B192" s="79"/>
      <c r="C192" s="80">
        <v>256996.5</v>
      </c>
      <c r="D192" s="80">
        <v>271174.2</v>
      </c>
      <c r="E192" s="80">
        <v>550445.2000000001</v>
      </c>
      <c r="F192" s="80">
        <v>32679.800000000003</v>
      </c>
      <c r="G192" s="80">
        <v>100876.3</v>
      </c>
      <c r="H192" s="80">
        <f t="shared" si="7"/>
        <v>955175.5000000002</v>
      </c>
      <c r="I192" s="80"/>
      <c r="J192" s="80">
        <v>0</v>
      </c>
      <c r="K192" s="80"/>
      <c r="L192" s="81">
        <f>C192+H192+J232</f>
        <v>1212172.0000000002</v>
      </c>
      <c r="M192" s="80">
        <v>73462.4</v>
      </c>
      <c r="N192" s="82">
        <f t="shared" si="8"/>
        <v>1285634.4000000001</v>
      </c>
    </row>
    <row r="193" spans="1:14" s="39" customFormat="1" ht="17.25" customHeight="1">
      <c r="A193" s="67">
        <v>45145</v>
      </c>
      <c r="B193" s="79"/>
      <c r="C193" s="80">
        <v>254593.49999999994</v>
      </c>
      <c r="D193" s="80">
        <v>270653.30000000005</v>
      </c>
      <c r="E193" s="80">
        <v>548489.3</v>
      </c>
      <c r="F193" s="80">
        <v>32217.2</v>
      </c>
      <c r="G193" s="80">
        <v>95665.80000000002</v>
      </c>
      <c r="H193" s="80">
        <f t="shared" si="7"/>
        <v>947025.6000000001</v>
      </c>
      <c r="I193" s="80"/>
      <c r="J193" s="80">
        <v>0</v>
      </c>
      <c r="K193" s="80"/>
      <c r="L193" s="81">
        <f>C193+H193+J233</f>
        <v>1201619.1</v>
      </c>
      <c r="M193" s="80">
        <v>102890.90000000001</v>
      </c>
      <c r="N193" s="82">
        <f t="shared" si="8"/>
        <v>1304510</v>
      </c>
    </row>
    <row r="194" spans="1:14" s="39" customFormat="1" ht="17.25" customHeight="1">
      <c r="A194" s="67">
        <v>45177</v>
      </c>
      <c r="B194" s="79"/>
      <c r="C194" s="80">
        <v>257014.80000000002</v>
      </c>
      <c r="D194" s="80">
        <v>267051.20000000007</v>
      </c>
      <c r="E194" s="80">
        <v>582044.9</v>
      </c>
      <c r="F194" s="80">
        <v>40244.600000000006</v>
      </c>
      <c r="G194" s="80">
        <v>96078.80000000002</v>
      </c>
      <c r="H194" s="80">
        <f t="shared" si="7"/>
        <v>985419.5000000001</v>
      </c>
      <c r="I194" s="80"/>
      <c r="J194" s="80">
        <v>0</v>
      </c>
      <c r="K194" s="80"/>
      <c r="L194" s="81">
        <f>C194+H194+J234</f>
        <v>1242434.3</v>
      </c>
      <c r="M194" s="80">
        <v>103170.3</v>
      </c>
      <c r="N194" s="82">
        <f t="shared" si="8"/>
        <v>1345604.6</v>
      </c>
    </row>
    <row r="195" spans="1:14" s="39" customFormat="1" ht="17.25" customHeight="1">
      <c r="A195" s="67">
        <v>45208</v>
      </c>
      <c r="B195" s="79"/>
      <c r="C195" s="80">
        <v>264917.8</v>
      </c>
      <c r="D195" s="80">
        <v>264879.60000000003</v>
      </c>
      <c r="E195" s="80">
        <v>590211.8</v>
      </c>
      <c r="F195" s="80">
        <v>50707.200000000004</v>
      </c>
      <c r="G195" s="80">
        <v>83937.49999999999</v>
      </c>
      <c r="H195" s="80">
        <f t="shared" si="7"/>
        <v>989736.1000000001</v>
      </c>
      <c r="I195" s="80"/>
      <c r="J195" s="80">
        <v>0</v>
      </c>
      <c r="K195" s="80"/>
      <c r="L195" s="81">
        <f>C195+H195+J235</f>
        <v>1254653.9000000001</v>
      </c>
      <c r="M195" s="80">
        <v>102728.8</v>
      </c>
      <c r="N195" s="82">
        <f t="shared" si="8"/>
        <v>1357382.7000000002</v>
      </c>
    </row>
    <row r="196" spans="1:14" s="39" customFormat="1" ht="17.25" customHeight="1">
      <c r="A196" s="67">
        <v>45240</v>
      </c>
      <c r="B196" s="79"/>
      <c r="C196" s="80">
        <v>273416.89999999997</v>
      </c>
      <c r="D196" s="80">
        <v>268697.5</v>
      </c>
      <c r="E196" s="80">
        <v>586929.7999999999</v>
      </c>
      <c r="F196" s="80">
        <v>41773.1</v>
      </c>
      <c r="G196" s="80">
        <v>95720.10000000002</v>
      </c>
      <c r="H196" s="80">
        <f t="shared" si="7"/>
        <v>993120.4999999999</v>
      </c>
      <c r="I196" s="80"/>
      <c r="J196" s="80">
        <v>0</v>
      </c>
      <c r="K196" s="80"/>
      <c r="L196" s="81">
        <f>C196+H196+J236</f>
        <v>1266537.4</v>
      </c>
      <c r="M196" s="80">
        <v>49813.399999999994</v>
      </c>
      <c r="N196" s="82">
        <f t="shared" si="8"/>
        <v>1316350.7999999998</v>
      </c>
    </row>
    <row r="197" spans="1:14" s="64" customFormat="1" ht="17.25" customHeight="1">
      <c r="A197" s="100" t="s">
        <v>44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2"/>
    </row>
    <row r="198" spans="1:237" s="64" customFormat="1" ht="17.25" customHeight="1">
      <c r="A198" s="83" t="s">
        <v>45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5"/>
      <c r="IC198" s="65"/>
    </row>
    <row r="199" spans="12:13" s="1" customFormat="1" ht="12.75">
      <c r="L199" s="39"/>
      <c r="M199" s="39"/>
    </row>
  </sheetData>
  <sheetProtection/>
  <mergeCells count="12">
    <mergeCell ref="A2:N2"/>
    <mergeCell ref="A197:N197"/>
    <mergeCell ref="A198:N198"/>
    <mergeCell ref="K4:K5"/>
    <mergeCell ref="L4:L5"/>
    <mergeCell ref="M4:M5"/>
    <mergeCell ref="N4:N5"/>
    <mergeCell ref="J4:J5"/>
    <mergeCell ref="D4:H4"/>
    <mergeCell ref="B4:B5"/>
    <mergeCell ref="C4:C5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72"/>
  <sheetViews>
    <sheetView zoomScalePageLayoutView="0" workbookViewId="0" topLeftCell="A1">
      <pane xSplit="1" ySplit="5" topLeftCell="L63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M73" sqref="M73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98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96" t="s">
        <v>34</v>
      </c>
      <c r="B4" s="93" t="s">
        <v>27</v>
      </c>
      <c r="C4" s="95" t="s">
        <v>28</v>
      </c>
      <c r="D4" s="90" t="s">
        <v>42</v>
      </c>
      <c r="E4" s="91"/>
      <c r="F4" s="91"/>
      <c r="G4" s="91"/>
      <c r="H4" s="92"/>
      <c r="I4" s="66" t="s">
        <v>41</v>
      </c>
      <c r="J4" s="88" t="s">
        <v>30</v>
      </c>
      <c r="K4" s="86" t="s">
        <v>31</v>
      </c>
      <c r="L4" s="86" t="s">
        <v>40</v>
      </c>
      <c r="M4" s="86" t="s">
        <v>32</v>
      </c>
      <c r="N4" s="86" t="s">
        <v>43</v>
      </c>
    </row>
    <row r="5" spans="1:14" s="40" customFormat="1" ht="98.25" customHeight="1">
      <c r="A5" s="97"/>
      <c r="B5" s="94"/>
      <c r="C5" s="94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5" t="s">
        <v>36</v>
      </c>
      <c r="J5" s="89"/>
      <c r="K5" s="87"/>
      <c r="L5" s="87"/>
      <c r="M5" s="87"/>
      <c r="N5" s="87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58">D6+E6+F6+G6</f>
        <v>70100.70000000001</v>
      </c>
      <c r="I6" s="11"/>
      <c r="J6" s="10">
        <v>7883.4</v>
      </c>
      <c r="K6" s="12"/>
      <c r="L6" s="13">
        <f aca="true" t="shared" si="1" ref="L6:L49">C6+H6+J6</f>
        <v>96596.8</v>
      </c>
      <c r="M6" s="14">
        <v>7470.6</v>
      </c>
      <c r="N6" s="15">
        <f aca="true" t="shared" si="2" ref="N6:N58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 t="shared" si="1"/>
        <v>325568.5</v>
      </c>
      <c r="M49" s="10">
        <v>19315.3</v>
      </c>
      <c r="N49" s="15">
        <f t="shared" si="2"/>
        <v>344883.8</v>
      </c>
    </row>
    <row r="50" spans="1:14" s="1" customFormat="1" ht="15" customHeight="1">
      <c r="A50" s="67">
        <v>43435</v>
      </c>
      <c r="B50" s="9"/>
      <c r="C50" s="10">
        <v>88090.40000000001</v>
      </c>
      <c r="D50" s="10">
        <v>59144.99999999999</v>
      </c>
      <c r="E50" s="10">
        <v>147995.2</v>
      </c>
      <c r="F50" s="10">
        <v>22949.100000000002</v>
      </c>
      <c r="G50" s="10">
        <v>5308.200000000001</v>
      </c>
      <c r="H50" s="10">
        <f t="shared" si="0"/>
        <v>235397.50000000003</v>
      </c>
      <c r="I50" s="10"/>
      <c r="J50" s="10">
        <v>50</v>
      </c>
      <c r="K50" s="10"/>
      <c r="L50" s="13">
        <f aca="true" t="shared" si="3" ref="L50:L56">C50+H50+J50</f>
        <v>323537.9</v>
      </c>
      <c r="M50" s="10">
        <v>28784.5</v>
      </c>
      <c r="N50" s="15">
        <f t="shared" si="2"/>
        <v>352322.4</v>
      </c>
    </row>
    <row r="51" spans="1:14" s="1" customFormat="1" ht="15" customHeight="1">
      <c r="A51" s="67">
        <v>43555</v>
      </c>
      <c r="B51" s="9"/>
      <c r="C51" s="10">
        <v>89893.3</v>
      </c>
      <c r="D51" s="10">
        <v>68112.6</v>
      </c>
      <c r="E51" s="10">
        <v>147405.8</v>
      </c>
      <c r="F51" s="10">
        <v>31579</v>
      </c>
      <c r="G51" s="10">
        <v>5815</v>
      </c>
      <c r="H51" s="10">
        <f t="shared" si="0"/>
        <v>252912.4</v>
      </c>
      <c r="I51" s="10"/>
      <c r="J51" s="10">
        <v>50</v>
      </c>
      <c r="K51" s="10"/>
      <c r="L51" s="13">
        <f t="shared" si="3"/>
        <v>342855.7</v>
      </c>
      <c r="M51" s="10">
        <v>26391</v>
      </c>
      <c r="N51" s="15">
        <f t="shared" si="2"/>
        <v>369246.7</v>
      </c>
    </row>
    <row r="52" spans="1:14" s="1" customFormat="1" ht="15" customHeight="1">
      <c r="A52" s="67">
        <v>43619</v>
      </c>
      <c r="B52" s="9"/>
      <c r="C52" s="10">
        <v>94140</v>
      </c>
      <c r="D52" s="10">
        <v>67737.4</v>
      </c>
      <c r="E52" s="10">
        <v>164695.4</v>
      </c>
      <c r="F52" s="10">
        <v>25519.8</v>
      </c>
      <c r="G52" s="10">
        <v>13681.3</v>
      </c>
      <c r="H52" s="10">
        <f t="shared" si="0"/>
        <v>271633.89999999997</v>
      </c>
      <c r="I52" s="10"/>
      <c r="J52" s="10">
        <v>0</v>
      </c>
      <c r="K52" s="10"/>
      <c r="L52" s="13">
        <f t="shared" si="3"/>
        <v>365773.89999999997</v>
      </c>
      <c r="M52" s="10">
        <v>21144.9</v>
      </c>
      <c r="N52" s="15">
        <f t="shared" si="2"/>
        <v>386918.8</v>
      </c>
    </row>
    <row r="53" spans="1:14" s="1" customFormat="1" ht="15" customHeight="1">
      <c r="A53" s="67">
        <v>43738</v>
      </c>
      <c r="B53" s="9"/>
      <c r="C53" s="10">
        <v>97881.29999999999</v>
      </c>
      <c r="D53" s="10">
        <v>69403.99999999999</v>
      </c>
      <c r="E53" s="10">
        <v>172692.99999999997</v>
      </c>
      <c r="F53" s="10">
        <v>8762</v>
      </c>
      <c r="G53" s="10">
        <v>13983.7</v>
      </c>
      <c r="H53" s="10">
        <f t="shared" si="0"/>
        <v>264842.69999999995</v>
      </c>
      <c r="I53" s="10"/>
      <c r="J53" s="10">
        <v>0</v>
      </c>
      <c r="K53" s="10"/>
      <c r="L53" s="13">
        <f t="shared" si="3"/>
        <v>362723.99999999994</v>
      </c>
      <c r="M53" s="10">
        <v>20172.8</v>
      </c>
      <c r="N53" s="15">
        <f t="shared" si="2"/>
        <v>382896.79999999993</v>
      </c>
    </row>
    <row r="54" spans="1:14" s="1" customFormat="1" ht="15" customHeight="1">
      <c r="A54" s="67">
        <v>43800</v>
      </c>
      <c r="B54" s="9"/>
      <c r="C54" s="10">
        <v>101895.30000000002</v>
      </c>
      <c r="D54" s="10">
        <v>148649</v>
      </c>
      <c r="E54" s="10">
        <v>215984.2</v>
      </c>
      <c r="F54" s="10">
        <v>17452.1</v>
      </c>
      <c r="G54" s="10">
        <v>6891.099999999999</v>
      </c>
      <c r="H54" s="10">
        <f t="shared" si="0"/>
        <v>388976.39999999997</v>
      </c>
      <c r="I54" s="10"/>
      <c r="J54" s="10">
        <v>0</v>
      </c>
      <c r="K54" s="10"/>
      <c r="L54" s="13">
        <f t="shared" si="3"/>
        <v>490871.69999999995</v>
      </c>
      <c r="M54" s="10">
        <v>20522.7</v>
      </c>
      <c r="N54" s="15">
        <f t="shared" si="2"/>
        <v>511394.39999999997</v>
      </c>
    </row>
    <row r="55" spans="1:14" s="1" customFormat="1" ht="15" customHeight="1">
      <c r="A55" s="67">
        <v>43921</v>
      </c>
      <c r="B55" s="9"/>
      <c r="C55" s="10">
        <v>108806.1</v>
      </c>
      <c r="D55" s="10">
        <v>147592.20000000004</v>
      </c>
      <c r="E55" s="10">
        <v>214938.2</v>
      </c>
      <c r="F55" s="10">
        <v>30169</v>
      </c>
      <c r="G55" s="10">
        <v>14105.400000000001</v>
      </c>
      <c r="H55" s="10">
        <f t="shared" si="0"/>
        <v>406804.80000000005</v>
      </c>
      <c r="I55" s="10"/>
      <c r="J55" s="10">
        <v>0</v>
      </c>
      <c r="K55" s="10"/>
      <c r="L55" s="13">
        <f t="shared" si="3"/>
        <v>515610.9</v>
      </c>
      <c r="M55" s="10">
        <v>17170.800000000003</v>
      </c>
      <c r="N55" s="15">
        <f t="shared" si="2"/>
        <v>532781.7000000001</v>
      </c>
    </row>
    <row r="56" spans="1:14" s="1" customFormat="1" ht="15" customHeight="1">
      <c r="A56" s="67">
        <v>44012</v>
      </c>
      <c r="B56" s="9"/>
      <c r="C56" s="10">
        <v>114107.3</v>
      </c>
      <c r="D56" s="10">
        <v>163354.8</v>
      </c>
      <c r="E56" s="10">
        <v>215090.8</v>
      </c>
      <c r="F56" s="10">
        <v>43385.3</v>
      </c>
      <c r="G56" s="10">
        <v>6721.6</v>
      </c>
      <c r="H56" s="10">
        <f t="shared" si="0"/>
        <v>428552.49999999994</v>
      </c>
      <c r="I56" s="10"/>
      <c r="J56" s="10">
        <v>0</v>
      </c>
      <c r="K56" s="10"/>
      <c r="L56" s="13">
        <f t="shared" si="3"/>
        <v>542659.7999999999</v>
      </c>
      <c r="M56" s="10">
        <v>18516.800000000003</v>
      </c>
      <c r="N56" s="15">
        <f t="shared" si="2"/>
        <v>561176.6</v>
      </c>
    </row>
    <row r="57" spans="1:14" s="1" customFormat="1" ht="15" customHeight="1">
      <c r="A57" s="67">
        <v>44104</v>
      </c>
      <c r="B57" s="9"/>
      <c r="C57" s="10">
        <v>118984.19999999998</v>
      </c>
      <c r="D57" s="10">
        <v>178286</v>
      </c>
      <c r="E57" s="10">
        <v>265954.9000000001</v>
      </c>
      <c r="F57" s="10">
        <v>24239.500000000004</v>
      </c>
      <c r="G57" s="10">
        <v>6876.6</v>
      </c>
      <c r="H57" s="10">
        <f t="shared" si="0"/>
        <v>475357.00000000006</v>
      </c>
      <c r="I57" s="10"/>
      <c r="J57" s="10">
        <v>0</v>
      </c>
      <c r="K57" s="10"/>
      <c r="L57" s="13">
        <f>C57+H57+J71</f>
        <v>594341.2000000001</v>
      </c>
      <c r="M57" s="10">
        <v>13918</v>
      </c>
      <c r="N57" s="15">
        <f t="shared" si="2"/>
        <v>608259.2000000001</v>
      </c>
    </row>
    <row r="58" spans="1:14" s="1" customFormat="1" ht="15" customHeight="1">
      <c r="A58" s="67">
        <v>44196</v>
      </c>
      <c r="B58" s="9"/>
      <c r="C58" s="10">
        <v>125603.1</v>
      </c>
      <c r="D58" s="10">
        <v>180157</v>
      </c>
      <c r="E58" s="10">
        <v>294614.5999999999</v>
      </c>
      <c r="F58" s="10">
        <v>30371.5</v>
      </c>
      <c r="G58" s="10">
        <v>8898.6</v>
      </c>
      <c r="H58" s="10">
        <f t="shared" si="0"/>
        <v>514041.6999999999</v>
      </c>
      <c r="I58" s="10"/>
      <c r="J58" s="10">
        <v>0</v>
      </c>
      <c r="K58" s="10"/>
      <c r="L58" s="13">
        <f>C58+H58+J73</f>
        <v>639644.7999999999</v>
      </c>
      <c r="M58" s="10">
        <v>13303</v>
      </c>
      <c r="N58" s="15">
        <f t="shared" si="2"/>
        <v>652947.7999999999</v>
      </c>
    </row>
    <row r="59" spans="1:14" s="1" customFormat="1" ht="15" customHeight="1">
      <c r="A59" s="67">
        <v>44286</v>
      </c>
      <c r="B59" s="9"/>
      <c r="C59" s="10">
        <v>131337.30000000002</v>
      </c>
      <c r="D59" s="10">
        <v>215423.30000000002</v>
      </c>
      <c r="E59" s="10">
        <v>294023.39999999997</v>
      </c>
      <c r="F59" s="10">
        <v>27339.899999999994</v>
      </c>
      <c r="G59" s="10">
        <v>8487.7</v>
      </c>
      <c r="H59" s="10">
        <v>545274.2999999999</v>
      </c>
      <c r="I59" s="10"/>
      <c r="J59" s="10">
        <v>0</v>
      </c>
      <c r="K59" s="10"/>
      <c r="L59" s="13">
        <v>676611.6</v>
      </c>
      <c r="M59" s="10">
        <v>16489.4</v>
      </c>
      <c r="N59" s="15">
        <v>693101</v>
      </c>
    </row>
    <row r="60" spans="1:14" s="1" customFormat="1" ht="15" customHeight="1">
      <c r="A60" s="67">
        <v>44377</v>
      </c>
      <c r="B60" s="9"/>
      <c r="C60" s="10">
        <v>137609.2</v>
      </c>
      <c r="D60" s="10">
        <v>232037.99999999997</v>
      </c>
      <c r="E60" s="10">
        <v>320101.2</v>
      </c>
      <c r="F60" s="10">
        <v>24276.8</v>
      </c>
      <c r="G60" s="10">
        <v>16874.1</v>
      </c>
      <c r="H60" s="10">
        <v>593290.1</v>
      </c>
      <c r="I60" s="10"/>
      <c r="J60" s="10">
        <v>0</v>
      </c>
      <c r="K60" s="10"/>
      <c r="L60" s="13">
        <v>730899.3</v>
      </c>
      <c r="M60" s="10">
        <v>17375.6</v>
      </c>
      <c r="N60" s="15">
        <v>748274.9</v>
      </c>
    </row>
    <row r="61" spans="1:14" s="1" customFormat="1" ht="15.75" customHeight="1">
      <c r="A61" s="67">
        <v>44469</v>
      </c>
      <c r="B61" s="9"/>
      <c r="C61" s="10">
        <v>183518.7</v>
      </c>
      <c r="D61" s="10">
        <v>240340.80000000002</v>
      </c>
      <c r="E61" s="10">
        <v>403155.39999999997</v>
      </c>
      <c r="F61" s="10">
        <v>18689.2</v>
      </c>
      <c r="G61" s="10">
        <v>28061.999999999996</v>
      </c>
      <c r="H61" s="10">
        <v>690247.3999999999</v>
      </c>
      <c r="I61" s="10"/>
      <c r="J61" s="10">
        <v>0</v>
      </c>
      <c r="K61" s="10"/>
      <c r="L61" s="13">
        <v>873766.0999999999</v>
      </c>
      <c r="M61" s="10">
        <v>17277.2</v>
      </c>
      <c r="N61" s="15">
        <v>891043.2999999998</v>
      </c>
    </row>
    <row r="62" spans="1:14" s="1" customFormat="1" ht="15.75" customHeight="1">
      <c r="A62" s="67">
        <v>44561</v>
      </c>
      <c r="B62" s="68"/>
      <c r="C62" s="10">
        <v>191266.2</v>
      </c>
      <c r="D62" s="10">
        <v>244718.3</v>
      </c>
      <c r="E62" s="10">
        <v>388643.10000000003</v>
      </c>
      <c r="F62" s="10">
        <v>23707.800000000003</v>
      </c>
      <c r="G62" s="10">
        <v>46116.899999999994</v>
      </c>
      <c r="H62" s="10">
        <v>703186.1000000001</v>
      </c>
      <c r="I62" s="10"/>
      <c r="J62" s="10">
        <v>0</v>
      </c>
      <c r="K62" s="10"/>
      <c r="L62" s="13">
        <v>894452.3</v>
      </c>
      <c r="M62" s="10">
        <v>17096.3</v>
      </c>
      <c r="N62" s="15">
        <v>911548.6000000001</v>
      </c>
    </row>
    <row r="63" spans="1:14" s="39" customFormat="1" ht="15.75" customHeight="1">
      <c r="A63" s="67">
        <v>44651</v>
      </c>
      <c r="B63" s="69"/>
      <c r="C63" s="70">
        <v>198522.30000000002</v>
      </c>
      <c r="D63" s="70">
        <v>239791.69999999995</v>
      </c>
      <c r="E63" s="70">
        <v>446301.1</v>
      </c>
      <c r="F63" s="70">
        <v>18575</v>
      </c>
      <c r="G63" s="70">
        <v>52708.9</v>
      </c>
      <c r="H63" s="70">
        <v>757376.7</v>
      </c>
      <c r="I63" s="70"/>
      <c r="J63" s="70">
        <v>0</v>
      </c>
      <c r="K63" s="70"/>
      <c r="L63" s="13">
        <v>955899</v>
      </c>
      <c r="M63" s="70">
        <v>18069</v>
      </c>
      <c r="N63" s="71">
        <v>973968</v>
      </c>
    </row>
    <row r="64" spans="1:14" s="39" customFormat="1" ht="15.75" customHeight="1">
      <c r="A64" s="67">
        <v>44724</v>
      </c>
      <c r="B64" s="69"/>
      <c r="C64" s="70">
        <v>206243.39999999997</v>
      </c>
      <c r="D64" s="70">
        <v>225198.90000000002</v>
      </c>
      <c r="E64" s="70">
        <v>479942.2</v>
      </c>
      <c r="F64" s="70">
        <v>13654</v>
      </c>
      <c r="G64" s="70">
        <v>62498.299999999996</v>
      </c>
      <c r="H64" s="70">
        <v>781293.4000000001</v>
      </c>
      <c r="I64" s="70"/>
      <c r="J64" s="70">
        <v>0</v>
      </c>
      <c r="K64" s="70"/>
      <c r="L64" s="13">
        <v>987536.8</v>
      </c>
      <c r="M64" s="70">
        <v>17715.2</v>
      </c>
      <c r="N64" s="71">
        <v>1005252</v>
      </c>
    </row>
    <row r="65" spans="1:14" s="39" customFormat="1" ht="15.75" customHeight="1">
      <c r="A65" s="67">
        <v>44820</v>
      </c>
      <c r="B65" s="69"/>
      <c r="C65" s="70">
        <v>214810</v>
      </c>
      <c r="D65" s="70">
        <v>221638.4</v>
      </c>
      <c r="E65" s="70">
        <v>519764.2</v>
      </c>
      <c r="F65" s="70">
        <v>39929.7</v>
      </c>
      <c r="G65" s="70">
        <v>67945.4</v>
      </c>
      <c r="H65" s="70">
        <v>849277.7</v>
      </c>
      <c r="I65" s="70"/>
      <c r="J65" s="70">
        <v>0</v>
      </c>
      <c r="K65" s="70"/>
      <c r="L65" s="13">
        <v>1064087.7</v>
      </c>
      <c r="M65" s="70">
        <v>27714.5</v>
      </c>
      <c r="N65" s="71">
        <v>1091802.2</v>
      </c>
    </row>
    <row r="66" spans="1:14" s="39" customFormat="1" ht="15.75" customHeight="1">
      <c r="A66" s="67">
        <v>44912</v>
      </c>
      <c r="B66" s="75"/>
      <c r="C66" s="76">
        <v>235634.50000000003</v>
      </c>
      <c r="D66" s="76">
        <v>241146.4</v>
      </c>
      <c r="E66" s="76">
        <v>537842.3</v>
      </c>
      <c r="F66" s="76">
        <v>51469.8</v>
      </c>
      <c r="G66" s="76">
        <v>76657</v>
      </c>
      <c r="H66" s="76">
        <v>907115.5000000001</v>
      </c>
      <c r="I66" s="76"/>
      <c r="J66" s="76">
        <v>0</v>
      </c>
      <c r="K66" s="76"/>
      <c r="L66" s="77">
        <v>1142750.0000000002</v>
      </c>
      <c r="M66" s="76">
        <v>29058.4</v>
      </c>
      <c r="N66" s="78">
        <v>1171808.4000000001</v>
      </c>
    </row>
    <row r="67" spans="1:14" s="39" customFormat="1" ht="15.75" customHeight="1">
      <c r="A67" s="67">
        <v>45003</v>
      </c>
      <c r="B67" s="75"/>
      <c r="C67" s="76">
        <v>244510.8</v>
      </c>
      <c r="D67" s="76">
        <v>255406.50000000003</v>
      </c>
      <c r="E67" s="76">
        <v>557789.2999999998</v>
      </c>
      <c r="F67" s="76">
        <v>43912.1</v>
      </c>
      <c r="G67" s="76">
        <v>78694.69999999998</v>
      </c>
      <c r="H67" s="76">
        <v>935802.5999999997</v>
      </c>
      <c r="I67" s="76"/>
      <c r="J67" s="76">
        <v>0</v>
      </c>
      <c r="K67" s="76"/>
      <c r="L67" s="77">
        <v>1180313.3999999997</v>
      </c>
      <c r="M67" s="76">
        <v>30336.8</v>
      </c>
      <c r="N67" s="78">
        <v>1210650.1999999997</v>
      </c>
    </row>
    <row r="68" spans="1:14" s="39" customFormat="1" ht="15.75" customHeight="1">
      <c r="A68" s="67">
        <v>45096</v>
      </c>
      <c r="B68" s="79"/>
      <c r="C68" s="80">
        <v>267914.8</v>
      </c>
      <c r="D68" s="80">
        <v>247670.4</v>
      </c>
      <c r="E68" s="80">
        <v>583952</v>
      </c>
      <c r="F68" s="80">
        <v>32626.2</v>
      </c>
      <c r="G68" s="80">
        <v>99043.2</v>
      </c>
      <c r="H68" s="80">
        <v>963291.7999999999</v>
      </c>
      <c r="I68" s="80"/>
      <c r="J68" s="80">
        <v>0</v>
      </c>
      <c r="K68" s="80"/>
      <c r="L68" s="81">
        <v>1231206.5999999999</v>
      </c>
      <c r="M68" s="80">
        <v>46334.4</v>
      </c>
      <c r="N68" s="82">
        <v>1277540.9999999998</v>
      </c>
    </row>
    <row r="69" spans="1:14" s="39" customFormat="1" ht="15.75" customHeight="1">
      <c r="A69" s="67">
        <v>45189</v>
      </c>
      <c r="B69" s="79"/>
      <c r="C69" s="80">
        <v>257014.80000000002</v>
      </c>
      <c r="D69" s="80">
        <v>267051.20000000007</v>
      </c>
      <c r="E69" s="80">
        <v>582044.9</v>
      </c>
      <c r="F69" s="80">
        <v>40244.600000000006</v>
      </c>
      <c r="G69" s="80">
        <v>96078.80000000002</v>
      </c>
      <c r="H69" s="80">
        <v>985419.5000000001</v>
      </c>
      <c r="I69" s="80"/>
      <c r="J69" s="80">
        <v>0</v>
      </c>
      <c r="K69" s="80"/>
      <c r="L69" s="81">
        <v>1242434.3</v>
      </c>
      <c r="M69" s="80">
        <v>103170.3</v>
      </c>
      <c r="N69" s="82">
        <v>1345604.6</v>
      </c>
    </row>
    <row r="70" spans="1:14" s="64" customFormat="1" ht="17.25" customHeight="1">
      <c r="A70" s="100" t="s">
        <v>44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2"/>
    </row>
    <row r="71" spans="1:237" s="64" customFormat="1" ht="17.25" customHeight="1">
      <c r="A71" s="83" t="s">
        <v>45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  <c r="IC71" s="65"/>
    </row>
    <row r="72" spans="12:13" s="1" customFormat="1" ht="12.75">
      <c r="L72" s="39"/>
      <c r="M72" s="39"/>
    </row>
  </sheetData>
  <sheetProtection/>
  <mergeCells count="12">
    <mergeCell ref="M4:M5"/>
    <mergeCell ref="N4:N5"/>
    <mergeCell ref="A70:N70"/>
    <mergeCell ref="A71:N71"/>
    <mergeCell ref="A2:N2"/>
    <mergeCell ref="A4:A5"/>
    <mergeCell ref="B4:B5"/>
    <mergeCell ref="C4:C5"/>
    <mergeCell ref="D4:H4"/>
    <mergeCell ref="J4:J5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5"/>
  <sheetViews>
    <sheetView zoomScalePageLayoutView="0" workbookViewId="0" topLeftCell="A1">
      <pane xSplit="1" ySplit="5" topLeftCell="B12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C26" sqref="C26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98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96" t="s">
        <v>34</v>
      </c>
      <c r="B4" s="93" t="s">
        <v>27</v>
      </c>
      <c r="C4" s="95" t="s">
        <v>28</v>
      </c>
      <c r="D4" s="90" t="s">
        <v>42</v>
      </c>
      <c r="E4" s="91"/>
      <c r="F4" s="91"/>
      <c r="G4" s="91"/>
      <c r="H4" s="92"/>
      <c r="I4" s="54" t="s">
        <v>41</v>
      </c>
      <c r="J4" s="88" t="s">
        <v>30</v>
      </c>
      <c r="K4" s="86" t="s">
        <v>31</v>
      </c>
      <c r="L4" s="86" t="s">
        <v>40</v>
      </c>
      <c r="M4" s="86" t="s">
        <v>32</v>
      </c>
      <c r="N4" s="86" t="s">
        <v>43</v>
      </c>
    </row>
    <row r="5" spans="1:14" s="40" customFormat="1" ht="81" customHeight="1">
      <c r="A5" s="97"/>
      <c r="B5" s="94"/>
      <c r="C5" s="94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89"/>
      <c r="K5" s="87"/>
      <c r="L5" s="87"/>
      <c r="M5" s="87"/>
      <c r="N5" s="87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1" customFormat="1" ht="15" customHeight="1">
      <c r="A17" s="45">
        <v>2018</v>
      </c>
      <c r="B17" s="9"/>
      <c r="C17" s="10">
        <v>88090.40000000001</v>
      </c>
      <c r="D17" s="10">
        <v>59144.99999999999</v>
      </c>
      <c r="E17" s="10">
        <v>147995.2</v>
      </c>
      <c r="F17" s="10">
        <v>22949.100000000002</v>
      </c>
      <c r="G17" s="10">
        <v>5308.200000000001</v>
      </c>
      <c r="H17" s="10">
        <f>D17+E17+F17+G17</f>
        <v>235397.50000000003</v>
      </c>
      <c r="I17" s="10"/>
      <c r="J17" s="10">
        <v>50</v>
      </c>
      <c r="K17" s="10"/>
      <c r="L17" s="13">
        <f>C17+H17+J17</f>
        <v>323537.9</v>
      </c>
      <c r="M17" s="10">
        <v>28784.5</v>
      </c>
      <c r="N17" s="15">
        <f>L17+M17</f>
        <v>352322.4</v>
      </c>
    </row>
    <row r="18" spans="1:14" s="1" customFormat="1" ht="15" customHeight="1">
      <c r="A18" s="45">
        <v>2019</v>
      </c>
      <c r="B18" s="9"/>
      <c r="C18" s="10">
        <v>101895.30000000002</v>
      </c>
      <c r="D18" s="10">
        <v>148649</v>
      </c>
      <c r="E18" s="10">
        <v>215984.2</v>
      </c>
      <c r="F18" s="10">
        <v>17452.1</v>
      </c>
      <c r="G18" s="10">
        <v>6891.099999999999</v>
      </c>
      <c r="H18" s="10">
        <f>D18+E18+F18+G18</f>
        <v>388976.39999999997</v>
      </c>
      <c r="I18" s="10"/>
      <c r="J18" s="10">
        <v>0</v>
      </c>
      <c r="K18" s="10"/>
      <c r="L18" s="13">
        <f>C18+H18+J18</f>
        <v>490871.69999999995</v>
      </c>
      <c r="M18" s="10">
        <v>20522.8</v>
      </c>
      <c r="N18" s="15">
        <f>L18+M18</f>
        <v>511394.49999999994</v>
      </c>
    </row>
    <row r="19" spans="1:14" s="1" customFormat="1" ht="15" customHeight="1">
      <c r="A19" s="45">
        <v>2020</v>
      </c>
      <c r="B19" s="9"/>
      <c r="C19" s="10">
        <v>125603.1</v>
      </c>
      <c r="D19" s="10">
        <v>180157</v>
      </c>
      <c r="E19" s="10">
        <v>294614.5999999999</v>
      </c>
      <c r="F19" s="10">
        <v>30371.5</v>
      </c>
      <c r="G19" s="10">
        <v>8898.6</v>
      </c>
      <c r="H19" s="10">
        <f>D19+E19+F19+G19</f>
        <v>514041.6999999999</v>
      </c>
      <c r="I19" s="10"/>
      <c r="J19" s="10">
        <v>0</v>
      </c>
      <c r="K19" s="10"/>
      <c r="L19" s="13">
        <f>C19+H19+J26</f>
        <v>639644.7999999999</v>
      </c>
      <c r="M19" s="10">
        <v>13303</v>
      </c>
      <c r="N19" s="15">
        <f>L19+M19</f>
        <v>652947.7999999999</v>
      </c>
    </row>
    <row r="20" spans="1:14" s="1" customFormat="1" ht="15.75" customHeight="1">
      <c r="A20" s="45">
        <v>2021</v>
      </c>
      <c r="B20" s="68"/>
      <c r="C20" s="10">
        <v>191266.2</v>
      </c>
      <c r="D20" s="10">
        <v>244718.3</v>
      </c>
      <c r="E20" s="10">
        <v>388643.10000000003</v>
      </c>
      <c r="F20" s="10">
        <v>23707.800000000003</v>
      </c>
      <c r="G20" s="10">
        <v>46116.899999999994</v>
      </c>
      <c r="H20" s="10">
        <v>703186.1000000001</v>
      </c>
      <c r="I20" s="10"/>
      <c r="J20" s="10">
        <v>0</v>
      </c>
      <c r="K20" s="10"/>
      <c r="L20" s="13">
        <v>894452.3</v>
      </c>
      <c r="M20" s="10">
        <v>17096.3</v>
      </c>
      <c r="N20" s="15">
        <v>911548.6000000001</v>
      </c>
    </row>
    <row r="21" spans="1:14" s="1" customFormat="1" ht="15.75" customHeight="1">
      <c r="A21" s="45">
        <v>2022</v>
      </c>
      <c r="B21" s="79"/>
      <c r="C21" s="80">
        <v>235634.50000000003</v>
      </c>
      <c r="D21" s="80">
        <v>241146.4</v>
      </c>
      <c r="E21" s="80">
        <v>537842.3</v>
      </c>
      <c r="F21" s="80">
        <v>51469.8</v>
      </c>
      <c r="G21" s="80">
        <v>76657</v>
      </c>
      <c r="H21" s="80">
        <v>907115.5000000001</v>
      </c>
      <c r="I21" s="80"/>
      <c r="J21" s="80">
        <v>0</v>
      </c>
      <c r="K21" s="80"/>
      <c r="L21" s="81">
        <v>1142750.0000000002</v>
      </c>
      <c r="M21" s="80">
        <v>29058.4</v>
      </c>
      <c r="N21" s="82">
        <v>1171808.4000000001</v>
      </c>
    </row>
    <row r="22" spans="1:14" s="64" customFormat="1" ht="17.25" customHeight="1">
      <c r="A22" s="100" t="s">
        <v>44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237" s="64" customFormat="1" ht="17.25" customHeight="1">
      <c r="A23" s="83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IC23" s="65"/>
    </row>
    <row r="24" spans="12:13" s="1" customFormat="1" ht="12.75">
      <c r="L24" s="39"/>
      <c r="M24" s="39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1"/>
      <c r="J72" s="10"/>
      <c r="K72" s="12"/>
      <c r="L72" s="13"/>
      <c r="M72" s="14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1"/>
      <c r="J73" s="10"/>
      <c r="K73" s="12"/>
      <c r="L73" s="13"/>
      <c r="M73" s="14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1"/>
      <c r="J74" s="10"/>
      <c r="K74" s="12"/>
      <c r="L74" s="13"/>
      <c r="M74" s="14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1"/>
      <c r="J75" s="10"/>
      <c r="K75" s="12"/>
      <c r="L75" s="13"/>
      <c r="M75" s="14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1"/>
      <c r="J76" s="10"/>
      <c r="K76" s="12"/>
      <c r="L76" s="13"/>
      <c r="M76" s="14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16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3"/>
      <c r="M84" s="10"/>
      <c r="N84" s="15"/>
    </row>
    <row r="85" spans="1:14" ht="15.75">
      <c r="A85" s="1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3"/>
      <c r="M85" s="10"/>
      <c r="N85" s="15"/>
    </row>
    <row r="86" spans="1:14" ht="15.75">
      <c r="A86" s="16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3"/>
      <c r="M86" s="10"/>
      <c r="N86" s="15"/>
    </row>
    <row r="87" spans="1:14" ht="15.75">
      <c r="A87" s="16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3"/>
      <c r="M87" s="10"/>
      <c r="N87" s="15"/>
    </row>
    <row r="88" spans="1:14" ht="15.75">
      <c r="A88" s="16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3"/>
      <c r="M88" s="10"/>
      <c r="N88" s="15"/>
    </row>
    <row r="89" spans="1:14" ht="15.75">
      <c r="A89" s="8"/>
      <c r="B89" s="9"/>
      <c r="C89" s="10"/>
      <c r="D89" s="10"/>
      <c r="E89" s="10"/>
      <c r="F89" s="10"/>
      <c r="G89" s="10"/>
      <c r="H89" s="10"/>
      <c r="I89" s="11"/>
      <c r="J89" s="10"/>
      <c r="K89" s="12"/>
      <c r="L89" s="13"/>
      <c r="M89" s="14"/>
      <c r="N89" s="15"/>
    </row>
    <row r="90" spans="1:14" ht="15.75">
      <c r="A90" s="17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7"/>
    </row>
    <row r="91" spans="1:14" ht="15.75">
      <c r="A91" s="104" t="s">
        <v>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1:14" ht="15.75">
      <c r="A92" s="103" t="s">
        <v>3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1:1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8"/>
      <c r="M93" s="18"/>
      <c r="N93" s="3"/>
    </row>
    <row r="94" spans="1:14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18"/>
      <c r="N94" s="3"/>
    </row>
    <row r="95" spans="1:14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sheetProtection/>
  <mergeCells count="14">
    <mergeCell ref="M4:M5"/>
    <mergeCell ref="N4:N5"/>
    <mergeCell ref="A2:N2"/>
    <mergeCell ref="A91:N91"/>
    <mergeCell ref="A92:N92"/>
    <mergeCell ref="A4:A5"/>
    <mergeCell ref="B4:B5"/>
    <mergeCell ref="C4:C5"/>
    <mergeCell ref="D4:H4"/>
    <mergeCell ref="A22:N22"/>
    <mergeCell ref="A23:N23"/>
    <mergeCell ref="J4:J5"/>
    <mergeCell ref="K4:K5"/>
    <mergeCell ref="L4:L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NSENGIYUMVA Raissa Providence</cp:lastModifiedBy>
  <cp:lastPrinted>2016-12-06T06:45:34Z</cp:lastPrinted>
  <dcterms:created xsi:type="dcterms:W3CDTF">2000-10-18T13:30:34Z</dcterms:created>
  <dcterms:modified xsi:type="dcterms:W3CDTF">2024-01-18T10:07:36Z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