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35" i="4" l="1"/>
  <c r="I135" i="4"/>
  <c r="F135" i="4"/>
  <c r="M135" i="4" s="1"/>
  <c r="O135" i="4" s="1"/>
  <c r="M17" i="6" l="1"/>
  <c r="O17" i="6" s="1"/>
  <c r="L17" i="6"/>
  <c r="I17" i="6"/>
  <c r="F17" i="6"/>
  <c r="L16" i="6"/>
  <c r="I16" i="6"/>
  <c r="F16" i="6"/>
  <c r="M16" i="6" s="1"/>
  <c r="O16" i="6" s="1"/>
  <c r="L50" i="5"/>
  <c r="I50" i="5"/>
  <c r="F50" i="5"/>
  <c r="M50" i="5" s="1"/>
  <c r="O50" i="5" s="1"/>
  <c r="L49" i="5"/>
  <c r="I49" i="5"/>
  <c r="M49" i="5" s="1"/>
  <c r="O49" i="5" s="1"/>
  <c r="F49" i="5"/>
  <c r="L48" i="5"/>
  <c r="I48" i="5"/>
  <c r="F48" i="5"/>
  <c r="M48" i="5" s="1"/>
  <c r="O48" i="5" s="1"/>
  <c r="M47" i="5"/>
  <c r="O47" i="5" s="1"/>
  <c r="L47" i="5"/>
  <c r="I47" i="5"/>
  <c r="F47" i="5"/>
  <c r="L46" i="5"/>
  <c r="I46" i="5"/>
  <c r="F46" i="5"/>
  <c r="M46" i="5" s="1"/>
  <c r="O46" i="5" s="1"/>
  <c r="L45" i="5"/>
  <c r="I45" i="5"/>
  <c r="F45" i="5"/>
  <c r="M45" i="5" s="1"/>
  <c r="O45" i="5" s="1"/>
  <c r="L44" i="5"/>
  <c r="M44" i="5" s="1"/>
  <c r="O44" i="5" s="1"/>
  <c r="I44" i="5"/>
  <c r="F44" i="5"/>
  <c r="L43" i="5"/>
  <c r="I43" i="5"/>
  <c r="F43" i="5"/>
  <c r="M43" i="5" s="1"/>
  <c r="O43" i="5" s="1"/>
  <c r="L134" i="4"/>
  <c r="I134" i="4"/>
  <c r="F134" i="4"/>
  <c r="M134" i="4" s="1"/>
  <c r="O134" i="4" s="1"/>
  <c r="L133" i="4"/>
  <c r="I133" i="4"/>
  <c r="F133" i="4"/>
  <c r="M133" i="4" s="1"/>
  <c r="O133" i="4" s="1"/>
  <c r="L132" i="4"/>
  <c r="M132" i="4" s="1"/>
  <c r="O132" i="4" s="1"/>
  <c r="I132" i="4"/>
  <c r="F132" i="4"/>
  <c r="L131" i="4"/>
  <c r="I131" i="4"/>
  <c r="F131" i="4"/>
  <c r="M131" i="4" s="1"/>
  <c r="O131" i="4" s="1"/>
  <c r="L130" i="4"/>
  <c r="I130" i="4"/>
  <c r="F130" i="4"/>
  <c r="M130" i="4" s="1"/>
  <c r="O130" i="4" s="1"/>
  <c r="L129" i="4"/>
  <c r="I129" i="4"/>
  <c r="M129" i="4" s="1"/>
  <c r="O129" i="4" s="1"/>
  <c r="F129" i="4"/>
  <c r="L128" i="4"/>
  <c r="I128" i="4"/>
  <c r="F128" i="4"/>
  <c r="M128" i="4" s="1"/>
  <c r="O128" i="4" s="1"/>
  <c r="M127" i="4"/>
  <c r="O127" i="4" s="1"/>
  <c r="L127" i="4"/>
  <c r="I127" i="4"/>
  <c r="F127" i="4"/>
  <c r="L126" i="4"/>
  <c r="I126" i="4"/>
  <c r="F126" i="4"/>
  <c r="M126" i="4" s="1"/>
  <c r="O126" i="4" s="1"/>
  <c r="L125" i="4"/>
  <c r="I125" i="4"/>
  <c r="F125" i="4"/>
  <c r="M125" i="4" s="1"/>
  <c r="O125" i="4" s="1"/>
  <c r="L124" i="4"/>
  <c r="M124" i="4" s="1"/>
  <c r="O124" i="4" s="1"/>
  <c r="I124" i="4"/>
  <c r="F124" i="4"/>
  <c r="L123" i="4"/>
  <c r="I123" i="4"/>
  <c r="F123" i="4"/>
  <c r="M123" i="4" s="1"/>
  <c r="O123" i="4" s="1"/>
  <c r="L122" i="4"/>
  <c r="I122" i="4"/>
  <c r="F122" i="4"/>
  <c r="M122" i="4" s="1"/>
  <c r="O122" i="4" s="1"/>
  <c r="L121" i="4"/>
  <c r="I121" i="4"/>
  <c r="M121" i="4" s="1"/>
  <c r="O121" i="4" s="1"/>
  <c r="F121" i="4"/>
  <c r="L120" i="4"/>
  <c r="I120" i="4"/>
  <c r="F120" i="4"/>
  <c r="M120" i="4" s="1"/>
  <c r="O120" i="4" s="1"/>
  <c r="M119" i="4"/>
  <c r="O119" i="4" s="1"/>
  <c r="L119" i="4"/>
  <c r="I119" i="4"/>
  <c r="F119" i="4"/>
  <c r="L118" i="4"/>
  <c r="I118" i="4"/>
  <c r="F118" i="4"/>
  <c r="M118" i="4" s="1"/>
  <c r="O118" i="4" s="1"/>
  <c r="L117" i="4"/>
  <c r="I117" i="4"/>
  <c r="F117" i="4"/>
  <c r="M117" i="4" s="1"/>
  <c r="O117" i="4" s="1"/>
  <c r="L116" i="4"/>
  <c r="M116" i="4" s="1"/>
  <c r="O116" i="4" s="1"/>
  <c r="I116" i="4"/>
  <c r="F116" i="4"/>
  <c r="L115" i="4"/>
  <c r="I115" i="4"/>
  <c r="F115" i="4"/>
  <c r="M115" i="4" s="1"/>
  <c r="O115" i="4" s="1"/>
  <c r="L114" i="4"/>
  <c r="I114" i="4"/>
  <c r="F114" i="4"/>
  <c r="M114" i="4" s="1"/>
  <c r="O114" i="4" s="1"/>
  <c r="L113" i="4"/>
  <c r="I113" i="4"/>
  <c r="M113" i="4" s="1"/>
  <c r="O113" i="4" s="1"/>
  <c r="F113" i="4"/>
  <c r="L15" i="6" l="1"/>
  <c r="M15" i="6" s="1"/>
  <c r="O15" i="6" s="1"/>
  <c r="I15" i="6"/>
  <c r="F15" i="6"/>
  <c r="L14" i="6"/>
  <c r="M14" i="6" s="1"/>
  <c r="O14" i="6" s="1"/>
  <c r="I14" i="6"/>
  <c r="F14" i="6"/>
  <c r="L13" i="6"/>
  <c r="I13" i="6"/>
  <c r="F13" i="6"/>
  <c r="M13" i="6" s="1"/>
  <c r="O13" i="6" s="1"/>
  <c r="L12" i="6"/>
  <c r="I12" i="6"/>
  <c r="M12" i="6" s="1"/>
  <c r="O12" i="6" s="1"/>
  <c r="F12" i="6"/>
  <c r="I11" i="6"/>
  <c r="F11" i="6"/>
  <c r="M11" i="6" s="1"/>
  <c r="O11" i="6" s="1"/>
  <c r="L10" i="6"/>
  <c r="M10" i="6" s="1"/>
  <c r="O10" i="6" s="1"/>
  <c r="I10" i="6"/>
  <c r="F10" i="6"/>
  <c r="L9" i="6"/>
  <c r="M9" i="6" s="1"/>
  <c r="O9" i="6" s="1"/>
  <c r="I9" i="6"/>
  <c r="F9" i="6"/>
  <c r="L8" i="6"/>
  <c r="I8" i="6"/>
  <c r="F8" i="6"/>
  <c r="M8" i="6" s="1"/>
  <c r="O8" i="6" s="1"/>
  <c r="L42" i="5"/>
  <c r="I42" i="5"/>
  <c r="F42" i="5"/>
  <c r="M42" i="5" s="1"/>
  <c r="O42" i="5" s="1"/>
  <c r="L41" i="5"/>
  <c r="I41" i="5"/>
  <c r="F41" i="5"/>
  <c r="M41" i="5" s="1"/>
  <c r="O41" i="5" s="1"/>
  <c r="L40" i="5"/>
  <c r="I40" i="5"/>
  <c r="F40" i="5"/>
  <c r="L39" i="5"/>
  <c r="I39" i="5"/>
  <c r="F39" i="5"/>
  <c r="L38" i="5"/>
  <c r="I38" i="5"/>
  <c r="F38" i="5"/>
  <c r="L37" i="5"/>
  <c r="I37" i="5"/>
  <c r="M37" i="5" s="1"/>
  <c r="O37" i="5" s="1"/>
  <c r="F37" i="5"/>
  <c r="L36" i="5"/>
  <c r="I36" i="5"/>
  <c r="F36" i="5"/>
  <c r="M36" i="5" s="1"/>
  <c r="O36" i="5" s="1"/>
  <c r="L35" i="5"/>
  <c r="I35" i="5"/>
  <c r="M35" i="5" s="1"/>
  <c r="O35" i="5" s="1"/>
  <c r="F35" i="5"/>
  <c r="L34" i="5"/>
  <c r="I34" i="5"/>
  <c r="F34" i="5"/>
  <c r="L33" i="5"/>
  <c r="I33" i="5"/>
  <c r="F33" i="5"/>
  <c r="M33" i="5" s="1"/>
  <c r="O33" i="5" s="1"/>
  <c r="L32" i="5"/>
  <c r="I32" i="5"/>
  <c r="F32" i="5"/>
  <c r="L31" i="5"/>
  <c r="I31" i="5"/>
  <c r="F31" i="5"/>
  <c r="M31" i="5" s="1"/>
  <c r="O31" i="5" s="1"/>
  <c r="L30" i="5"/>
  <c r="I30" i="5"/>
  <c r="F30" i="5"/>
  <c r="M29" i="5"/>
  <c r="O29" i="5" s="1"/>
  <c r="L29" i="5"/>
  <c r="I29" i="5"/>
  <c r="F29" i="5"/>
  <c r="L28" i="5"/>
  <c r="I28" i="5"/>
  <c r="F28" i="5"/>
  <c r="L27" i="5"/>
  <c r="I27" i="5"/>
  <c r="M27" i="5" s="1"/>
  <c r="O27" i="5" s="1"/>
  <c r="F27" i="5"/>
  <c r="L26" i="5"/>
  <c r="I26" i="5"/>
  <c r="F26" i="5"/>
  <c r="M26" i="5" s="1"/>
  <c r="O26" i="5" s="1"/>
  <c r="L25" i="5"/>
  <c r="I25" i="5"/>
  <c r="F25" i="5"/>
  <c r="M25" i="5" s="1"/>
  <c r="O25" i="5" s="1"/>
  <c r="L24" i="5"/>
  <c r="I24" i="5"/>
  <c r="F24" i="5"/>
  <c r="M24" i="5" s="1"/>
  <c r="O24" i="5" s="1"/>
  <c r="I23" i="5"/>
  <c r="F23" i="5"/>
  <c r="I22" i="5"/>
  <c r="F22" i="5"/>
  <c r="I21" i="5"/>
  <c r="F21" i="5"/>
  <c r="I20" i="5"/>
  <c r="F20" i="5"/>
  <c r="M20" i="5" s="1"/>
  <c r="O20" i="5" s="1"/>
  <c r="L19" i="5"/>
  <c r="I19" i="5"/>
  <c r="F19" i="5"/>
  <c r="L18" i="5"/>
  <c r="I18" i="5"/>
  <c r="F18" i="5"/>
  <c r="L17" i="5"/>
  <c r="I17" i="5"/>
  <c r="F17" i="5"/>
  <c r="M17" i="5" s="1"/>
  <c r="O17" i="5" s="1"/>
  <c r="L16" i="5"/>
  <c r="I16" i="5"/>
  <c r="F16" i="5"/>
  <c r="M16" i="5" s="1"/>
  <c r="O16" i="5" s="1"/>
  <c r="L15" i="5"/>
  <c r="I15" i="5"/>
  <c r="F15" i="5"/>
  <c r="L14" i="5"/>
  <c r="I14" i="5"/>
  <c r="F14" i="5"/>
  <c r="L13" i="5"/>
  <c r="M13" i="5" s="1"/>
  <c r="O13" i="5" s="1"/>
  <c r="I13" i="5"/>
  <c r="F13" i="5"/>
  <c r="L12" i="5"/>
  <c r="I12" i="5"/>
  <c r="F12" i="5"/>
  <c r="L11" i="5"/>
  <c r="I11" i="5"/>
  <c r="F11" i="5"/>
  <c r="M11" i="5" s="1"/>
  <c r="O11" i="5" s="1"/>
  <c r="L10" i="5"/>
  <c r="I10" i="5"/>
  <c r="F10" i="5"/>
  <c r="M9" i="5"/>
  <c r="O9" i="5" s="1"/>
  <c r="L9" i="5"/>
  <c r="I9" i="5"/>
  <c r="F9" i="5"/>
  <c r="L8" i="5"/>
  <c r="I8" i="5"/>
  <c r="F8" i="5"/>
  <c r="L112" i="4"/>
  <c r="I112" i="4"/>
  <c r="F112" i="4"/>
  <c r="M111" i="4"/>
  <c r="O111" i="4" s="1"/>
  <c r="L111" i="4"/>
  <c r="I111" i="4"/>
  <c r="F111" i="4"/>
  <c r="L110" i="4"/>
  <c r="I110" i="4"/>
  <c r="F110" i="4"/>
  <c r="M110" i="4" s="1"/>
  <c r="O110" i="4" s="1"/>
  <c r="L109" i="4"/>
  <c r="I109" i="4"/>
  <c r="M109" i="4" s="1"/>
  <c r="O109" i="4" s="1"/>
  <c r="F109" i="4"/>
  <c r="L108" i="4"/>
  <c r="I108" i="4"/>
  <c r="M108" i="4" s="1"/>
  <c r="O108" i="4" s="1"/>
  <c r="F108" i="4"/>
  <c r="L107" i="4"/>
  <c r="I107" i="4"/>
  <c r="F107" i="4"/>
  <c r="L106" i="4"/>
  <c r="I106" i="4"/>
  <c r="M106" i="4" s="1"/>
  <c r="O106" i="4" s="1"/>
  <c r="F106" i="4"/>
  <c r="L105" i="4"/>
  <c r="I105" i="4"/>
  <c r="M105" i="4" s="1"/>
  <c r="O105" i="4" s="1"/>
  <c r="F105" i="4"/>
  <c r="L104" i="4"/>
  <c r="I104" i="4"/>
  <c r="F104" i="4"/>
  <c r="L103" i="4"/>
  <c r="I103" i="4"/>
  <c r="F103" i="4"/>
  <c r="M103" i="4" s="1"/>
  <c r="O103" i="4" s="1"/>
  <c r="L102" i="4"/>
  <c r="I102" i="4"/>
  <c r="F102" i="4"/>
  <c r="L101" i="4"/>
  <c r="I101" i="4"/>
  <c r="M101" i="4" s="1"/>
  <c r="O101" i="4" s="1"/>
  <c r="F101" i="4"/>
  <c r="L100" i="4"/>
  <c r="I100" i="4"/>
  <c r="M100" i="4" s="1"/>
  <c r="O100" i="4" s="1"/>
  <c r="F100" i="4"/>
  <c r="L99" i="4"/>
  <c r="I99" i="4"/>
  <c r="F99" i="4"/>
  <c r="L98" i="4"/>
  <c r="I98" i="4"/>
  <c r="M98" i="4" s="1"/>
  <c r="O98" i="4" s="1"/>
  <c r="F98" i="4"/>
  <c r="L97" i="4"/>
  <c r="I97" i="4"/>
  <c r="F97" i="4"/>
  <c r="L96" i="4"/>
  <c r="I96" i="4"/>
  <c r="F96" i="4"/>
  <c r="L95" i="4"/>
  <c r="I95" i="4"/>
  <c r="M95" i="4" s="1"/>
  <c r="O95" i="4" s="1"/>
  <c r="F95" i="4"/>
  <c r="L94" i="4"/>
  <c r="I94" i="4"/>
  <c r="F94" i="4"/>
  <c r="L93" i="4"/>
  <c r="I93" i="4"/>
  <c r="M93" i="4" s="1"/>
  <c r="O93" i="4" s="1"/>
  <c r="F93" i="4"/>
  <c r="L92" i="4"/>
  <c r="I92" i="4"/>
  <c r="M92" i="4" s="1"/>
  <c r="O92" i="4" s="1"/>
  <c r="F92" i="4"/>
  <c r="L91" i="4"/>
  <c r="I91" i="4"/>
  <c r="F91" i="4"/>
  <c r="L90" i="4"/>
  <c r="I90" i="4"/>
  <c r="M90" i="4" s="1"/>
  <c r="O90" i="4" s="1"/>
  <c r="F90" i="4"/>
  <c r="L89" i="4"/>
  <c r="I89" i="4"/>
  <c r="M89" i="4" s="1"/>
  <c r="O89" i="4" s="1"/>
  <c r="F89" i="4"/>
  <c r="L88" i="4"/>
  <c r="I88" i="4"/>
  <c r="F88" i="4"/>
  <c r="L87" i="4"/>
  <c r="I87" i="4"/>
  <c r="F87" i="4"/>
  <c r="M87" i="4" s="1"/>
  <c r="O87" i="4" s="1"/>
  <c r="L86" i="4"/>
  <c r="I86" i="4"/>
  <c r="F86" i="4"/>
  <c r="L85" i="4"/>
  <c r="I85" i="4"/>
  <c r="F85" i="4"/>
  <c r="L84" i="4"/>
  <c r="I84" i="4"/>
  <c r="M84" i="4" s="1"/>
  <c r="O84" i="4" s="1"/>
  <c r="F84" i="4"/>
  <c r="L83" i="4"/>
  <c r="I83" i="4"/>
  <c r="F83" i="4"/>
  <c r="L82" i="4"/>
  <c r="I82" i="4"/>
  <c r="M82" i="4" s="1"/>
  <c r="O82" i="4" s="1"/>
  <c r="F82" i="4"/>
  <c r="L81" i="4"/>
  <c r="I81" i="4"/>
  <c r="F81" i="4"/>
  <c r="L80" i="4"/>
  <c r="I80" i="4"/>
  <c r="F80" i="4"/>
  <c r="L79" i="4"/>
  <c r="I79" i="4"/>
  <c r="M79" i="4" s="1"/>
  <c r="O79" i="4" s="1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M74" i="4" s="1"/>
  <c r="O74" i="4" s="1"/>
  <c r="L73" i="4"/>
  <c r="I73" i="4"/>
  <c r="F73" i="4"/>
  <c r="L72" i="4"/>
  <c r="I72" i="4"/>
  <c r="F72" i="4"/>
  <c r="M72" i="4" s="1"/>
  <c r="O72" i="4" s="1"/>
  <c r="M71" i="4"/>
  <c r="O71" i="4" s="1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M67" i="4" s="1"/>
  <c r="O67" i="4" s="1"/>
  <c r="O66" i="4"/>
  <c r="M66" i="4"/>
  <c r="L66" i="4"/>
  <c r="I66" i="4"/>
  <c r="F66" i="4"/>
  <c r="L65" i="4"/>
  <c r="I65" i="4"/>
  <c r="F65" i="4"/>
  <c r="L64" i="4"/>
  <c r="I64" i="4"/>
  <c r="F64" i="4"/>
  <c r="L63" i="4"/>
  <c r="I63" i="4"/>
  <c r="M63" i="4" s="1"/>
  <c r="O63" i="4" s="1"/>
  <c r="F63" i="4"/>
  <c r="L62" i="4"/>
  <c r="I62" i="4"/>
  <c r="F62" i="4"/>
  <c r="L61" i="4"/>
  <c r="I61" i="4"/>
  <c r="M61" i="4" s="1"/>
  <c r="O61" i="4" s="1"/>
  <c r="F61" i="4"/>
  <c r="L60" i="4"/>
  <c r="I60" i="4"/>
  <c r="F60" i="4"/>
  <c r="L59" i="4"/>
  <c r="I59" i="4"/>
  <c r="F59" i="4"/>
  <c r="L58" i="4"/>
  <c r="I58" i="4"/>
  <c r="F58" i="4"/>
  <c r="M58" i="4" s="1"/>
  <c r="O58" i="4" s="1"/>
  <c r="L57" i="4"/>
  <c r="I57" i="4"/>
  <c r="F57" i="4"/>
  <c r="L56" i="4"/>
  <c r="I56" i="4"/>
  <c r="F56" i="4"/>
  <c r="M56" i="4" s="1"/>
  <c r="O56" i="4" s="1"/>
  <c r="L55" i="4"/>
  <c r="M55" i="4" s="1"/>
  <c r="O55" i="4" s="1"/>
  <c r="I55" i="4"/>
  <c r="F55" i="4"/>
  <c r="L54" i="4"/>
  <c r="I54" i="4"/>
  <c r="F54" i="4"/>
  <c r="I53" i="4"/>
  <c r="F53" i="4"/>
  <c r="I52" i="4"/>
  <c r="F52" i="4"/>
  <c r="I51" i="4"/>
  <c r="F51" i="4"/>
  <c r="M51" i="4" s="1"/>
  <c r="O51" i="4" s="1"/>
  <c r="I50" i="4"/>
  <c r="F50" i="4"/>
  <c r="I49" i="4"/>
  <c r="F49" i="4"/>
  <c r="I48" i="4"/>
  <c r="F48" i="4"/>
  <c r="I47" i="4"/>
  <c r="F47" i="4"/>
  <c r="M47" i="4" s="1"/>
  <c r="O47" i="4" s="1"/>
  <c r="I46" i="4"/>
  <c r="F46" i="4"/>
  <c r="I45" i="4"/>
  <c r="F45" i="4"/>
  <c r="I44" i="4"/>
  <c r="F44" i="4"/>
  <c r="I43" i="4"/>
  <c r="F43" i="4"/>
  <c r="M43" i="4" s="1"/>
  <c r="O43" i="4" s="1"/>
  <c r="I42" i="4"/>
  <c r="F42" i="4"/>
  <c r="L41" i="4"/>
  <c r="I41" i="4"/>
  <c r="F41" i="4"/>
  <c r="L40" i="4"/>
  <c r="I40" i="4"/>
  <c r="F40" i="4"/>
  <c r="L39" i="4"/>
  <c r="I39" i="4"/>
  <c r="F39" i="4"/>
  <c r="M39" i="4" s="1"/>
  <c r="O39" i="4" s="1"/>
  <c r="O38" i="4"/>
  <c r="M38" i="4"/>
  <c r="L38" i="4"/>
  <c r="I38" i="4"/>
  <c r="F38" i="4"/>
  <c r="L37" i="4"/>
  <c r="I37" i="4"/>
  <c r="F37" i="4"/>
  <c r="L36" i="4"/>
  <c r="I36" i="4"/>
  <c r="F36" i="4"/>
  <c r="L35" i="4"/>
  <c r="I35" i="4"/>
  <c r="F35" i="4"/>
  <c r="M35" i="4" s="1"/>
  <c r="O35" i="4" s="1"/>
  <c r="L34" i="4"/>
  <c r="I34" i="4"/>
  <c r="F34" i="4"/>
  <c r="L33" i="4"/>
  <c r="I33" i="4"/>
  <c r="F33" i="4"/>
  <c r="M33" i="4" s="1"/>
  <c r="O33" i="4" s="1"/>
  <c r="L32" i="4"/>
  <c r="I32" i="4"/>
  <c r="F32" i="4"/>
  <c r="L31" i="4"/>
  <c r="I31" i="4"/>
  <c r="F31" i="4"/>
  <c r="L30" i="4"/>
  <c r="I30" i="4"/>
  <c r="F30" i="4"/>
  <c r="M30" i="4" s="1"/>
  <c r="O30" i="4" s="1"/>
  <c r="L29" i="4"/>
  <c r="I29" i="4"/>
  <c r="F29" i="4"/>
  <c r="L28" i="4"/>
  <c r="I28" i="4"/>
  <c r="F28" i="4"/>
  <c r="M28" i="4" s="1"/>
  <c r="O28" i="4" s="1"/>
  <c r="L27" i="4"/>
  <c r="M27" i="4" s="1"/>
  <c r="O27" i="4" s="1"/>
  <c r="I27" i="4"/>
  <c r="F27" i="4"/>
  <c r="L26" i="4"/>
  <c r="I26" i="4"/>
  <c r="F26" i="4"/>
  <c r="L25" i="4"/>
  <c r="M25" i="4" s="1"/>
  <c r="O25" i="4" s="1"/>
  <c r="I25" i="4"/>
  <c r="F25" i="4"/>
  <c r="L24" i="4"/>
  <c r="I24" i="4"/>
  <c r="F24" i="4"/>
  <c r="L23" i="4"/>
  <c r="I23" i="4"/>
  <c r="F23" i="4"/>
  <c r="L22" i="4"/>
  <c r="I22" i="4"/>
  <c r="F22" i="4"/>
  <c r="M22" i="4" s="1"/>
  <c r="O22" i="4" s="1"/>
  <c r="L21" i="4"/>
  <c r="I21" i="4"/>
  <c r="F21" i="4"/>
  <c r="L20" i="4"/>
  <c r="I20" i="4"/>
  <c r="F20" i="4"/>
  <c r="L19" i="4"/>
  <c r="I19" i="4"/>
  <c r="M19" i="4" s="1"/>
  <c r="O19" i="4" s="1"/>
  <c r="F19" i="4"/>
  <c r="L18" i="4"/>
  <c r="I18" i="4"/>
  <c r="F18" i="4"/>
  <c r="L17" i="4"/>
  <c r="I17" i="4"/>
  <c r="M17" i="4" s="1"/>
  <c r="O17" i="4" s="1"/>
  <c r="F17" i="4"/>
  <c r="L16" i="4"/>
  <c r="I16" i="4"/>
  <c r="F16" i="4"/>
  <c r="L15" i="4"/>
  <c r="I15" i="4"/>
  <c r="F15" i="4"/>
  <c r="L14" i="4"/>
  <c r="M14" i="4" s="1"/>
  <c r="O14" i="4" s="1"/>
  <c r="I14" i="4"/>
  <c r="F14" i="4"/>
  <c r="L13" i="4"/>
  <c r="I13" i="4"/>
  <c r="F13" i="4"/>
  <c r="L12" i="4"/>
  <c r="I12" i="4"/>
  <c r="F12" i="4"/>
  <c r="L11" i="4"/>
  <c r="I11" i="4"/>
  <c r="F11" i="4"/>
  <c r="M11" i="4" s="1"/>
  <c r="O11" i="4" s="1"/>
  <c r="L10" i="4"/>
  <c r="I10" i="4"/>
  <c r="F10" i="4"/>
  <c r="L9" i="4"/>
  <c r="I9" i="4"/>
  <c r="F9" i="4"/>
  <c r="M9" i="4" s="1"/>
  <c r="O9" i="4" s="1"/>
  <c r="L8" i="4"/>
  <c r="I8" i="4"/>
  <c r="F8" i="4"/>
  <c r="M14" i="5" l="1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<sst xmlns="http://schemas.openxmlformats.org/spreadsheetml/2006/main" count="120" uniqueCount="50">
  <si>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</si>
  <si>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</si>
  <si>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</si>
  <si>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</si>
  <si>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</si>
  <si>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</si>
  <si>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</si>
  <si>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</si>
  <si>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</si>
  <si>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</si>
  <si>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</si>
  <si>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</si>
  <si>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</si>
  <si>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</si>
  <si>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</si>
  <si>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</si>
  <si>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</si>
  <si>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</si>
  <si>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</si>
  <si>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</si>
  <si>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</si>
  <si>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</si>
  <si>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</si>
  <si>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</si>
  <si>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</si>
  <si>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</si>
  <si>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</si>
  <si>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</si>
  <si>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</si>
  <si>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</si>
  <si>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</si>
  <si>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</si>
  <si>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</si>
  <si>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</si>
  <si>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</si>
  <si>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</si>
  <si>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</si>
  <si>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</si>
  <si>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</si>
  <si>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</si>
  <si>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</si>
  <si>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</si>
  <si>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</si>
  <si>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</si>
  <si>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</si>
  <si>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</si>
  <si>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</si>
  <si>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Q3-2018</t>
  </si>
  <si>
    <t>Banking system risk indicates the outstanding credits to economy and signed commitments of commercial banks,microfinance institutions ,financial intermediaries and insurance companies</t>
  </si>
  <si>
    <t>II.12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</si>
</sst>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165" fontId="4" fillId="0" borderId="0" xfId="0" applyNumberFormat="1" applyFo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4" workbookViewId="0">
      <selection activeCell="E12" sqref="E12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9" t="s">
        <v>9</v>
      </c>
    </row>
    <row r="3" spans="2:5" s="11" customFormat="1" x14ac:dyDescent="0.25">
      <c r="B3" s="39" t="s">
        <v>10</v>
      </c>
      <c r="C3"/>
    </row>
    <row r="4" spans="2:5" s="11" customFormat="1" x14ac:dyDescent="0.25">
      <c r="B4" s="39" t="s">
        <v>11</v>
      </c>
    </row>
    <row r="5" spans="2:5" s="11" customFormat="1" x14ac:dyDescent="0.25">
      <c r="B5" s="39" t="s">
        <v>12</v>
      </c>
    </row>
    <row r="6" spans="2:5" s="11" customFormat="1" x14ac:dyDescent="0.25">
      <c r="B6" s="39"/>
    </row>
    <row r="7" spans="2:5" ht="18.75" x14ac:dyDescent="0.3">
      <c r="B7" s="9" t="s">
        <v>13</v>
      </c>
    </row>
    <row r="8" spans="2:5" ht="18.75" x14ac:dyDescent="0.3">
      <c r="B8" s="10" t="s">
        <v>14</v>
      </c>
    </row>
    <row r="10" spans="2:5" s="11" customFormat="1" x14ac:dyDescent="0.25">
      <c r="B10" s="11" t="s">
        <v>15</v>
      </c>
    </row>
    <row r="11" spans="2:5" s="11" customFormat="1" ht="16.5" thickBot="1" x14ac:dyDescent="0.3">
      <c r="B11" s="12" t="s">
        <v>16</v>
      </c>
      <c r="C11" s="12" t="s">
        <v>17</v>
      </c>
      <c r="D11" s="12" t="s">
        <v>18</v>
      </c>
      <c r="E11" s="12" t="s">
        <v>19</v>
      </c>
    </row>
    <row r="12" spans="2:5" s="11" customFormat="1" x14ac:dyDescent="0.25">
      <c r="B12" s="58" t="s">
        <v>20</v>
      </c>
      <c r="C12" s="13" t="s">
        <v>24</v>
      </c>
      <c r="D12" s="13" t="s">
        <v>20</v>
      </c>
      <c r="E12" s="38">
        <v>43404</v>
      </c>
    </row>
    <row r="13" spans="2:5" s="11" customFormat="1" x14ac:dyDescent="0.25">
      <c r="B13" s="58" t="s">
        <v>21</v>
      </c>
      <c r="C13" s="13" t="s">
        <v>25</v>
      </c>
      <c r="D13" s="13" t="s">
        <v>21</v>
      </c>
      <c r="E13" s="15" t="s">
        <v>47</v>
      </c>
    </row>
    <row r="14" spans="2:5" s="11" customFormat="1" x14ac:dyDescent="0.25">
      <c r="B14" s="58" t="s">
        <v>22</v>
      </c>
      <c r="C14" s="13" t="s">
        <v>24</v>
      </c>
      <c r="D14" s="13" t="s">
        <v>22</v>
      </c>
      <c r="E14" s="14" t="s">
        <v>8</v>
      </c>
    </row>
    <row r="15" spans="2:5" s="11" customFormat="1" x14ac:dyDescent="0.25"/>
    <row r="16" spans="2:5" s="11" customFormat="1" x14ac:dyDescent="0.25">
      <c r="B16" s="11" t="s">
        <v>23</v>
      </c>
      <c r="C16" s="16"/>
    </row>
    <row r="17" spans="2:3" s="11" customFormat="1" x14ac:dyDescent="0.25">
      <c r="B17" s="11" t="s">
        <v>46</v>
      </c>
      <c r="C17" s="16"/>
    </row>
    <row r="19" spans="2:3" x14ac:dyDescent="0.25">
      <c r="B19" s="11" t="s">
        <v>5</v>
      </c>
      <c r="C19" s="11" t="s">
        <v>26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4" t="s">
        <v>48</v>
      </c>
    </row>
    <row r="24" spans="2:3" s="1" customFormat="1" ht="31.5" x14ac:dyDescent="0.25">
      <c r="B24" s="53" t="s">
        <v>27</v>
      </c>
    </row>
    <row r="25" spans="2:3" s="1" customFormat="1" x14ac:dyDescent="0.25">
      <c r="B25" s="54" t="s">
        <v>41</v>
      </c>
    </row>
    <row r="26" spans="2:3" s="1" customFormat="1" x14ac:dyDescent="0.25">
      <c r="B26" s="55" t="s">
        <v>28</v>
      </c>
      <c r="C26" s="40"/>
    </row>
    <row r="27" spans="2:3" s="1" customFormat="1" x14ac:dyDescent="0.25">
      <c r="B27" s="55" t="s">
        <v>29</v>
      </c>
      <c r="C27" s="41"/>
    </row>
    <row r="28" spans="2:3" s="1" customFormat="1" x14ac:dyDescent="0.25">
      <c r="B28" s="55" t="s">
        <v>30</v>
      </c>
    </row>
    <row r="29" spans="2:3" s="1" customFormat="1" x14ac:dyDescent="0.25">
      <c r="B29" s="55" t="s">
        <v>31</v>
      </c>
      <c r="C29" s="42"/>
    </row>
    <row r="30" spans="2:3" s="1" customFormat="1" x14ac:dyDescent="0.25">
      <c r="B30" s="54" t="s">
        <v>32</v>
      </c>
      <c r="C30" s="40"/>
    </row>
    <row r="31" spans="2:3" s="1" customFormat="1" x14ac:dyDescent="0.25">
      <c r="B31" s="55" t="s">
        <v>33</v>
      </c>
      <c r="C31" s="43"/>
    </row>
    <row r="32" spans="2:3" s="1" customFormat="1" x14ac:dyDescent="0.25">
      <c r="B32" s="55" t="s">
        <v>34</v>
      </c>
      <c r="C32" s="43"/>
    </row>
    <row r="33" spans="2:3" s="1" customFormat="1" x14ac:dyDescent="0.25">
      <c r="B33" s="56" t="s">
        <v>35</v>
      </c>
      <c r="C33" s="44"/>
    </row>
    <row r="34" spans="2:3" s="1" customFormat="1" x14ac:dyDescent="0.25">
      <c r="B34" s="55" t="s">
        <v>33</v>
      </c>
      <c r="C34" s="43"/>
    </row>
    <row r="35" spans="2:3" s="1" customFormat="1" x14ac:dyDescent="0.25">
      <c r="B35" s="55" t="s">
        <v>34</v>
      </c>
      <c r="C35" s="45"/>
    </row>
    <row r="36" spans="2:3" s="1" customFormat="1" x14ac:dyDescent="0.25">
      <c r="B36" s="57" t="s">
        <v>36</v>
      </c>
    </row>
    <row r="37" spans="2:3" s="1" customFormat="1" ht="31.5" x14ac:dyDescent="0.25">
      <c r="B37" s="53" t="s">
        <v>37</v>
      </c>
      <c r="C37" s="43"/>
    </row>
    <row r="38" spans="2:3" s="1" customFormat="1" x14ac:dyDescent="0.25">
      <c r="B38" s="43"/>
      <c r="C38" s="43"/>
    </row>
    <row r="39" spans="2:3" s="1" customFormat="1" x14ac:dyDescent="0.25">
      <c r="C39" s="45"/>
    </row>
    <row r="40" spans="2:3" s="1" customFormat="1" x14ac:dyDescent="0.25">
      <c r="B40" s="46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38"/>
  <sheetViews>
    <sheetView workbookViewId="0">
      <pane xSplit="1" ySplit="7" topLeftCell="O122" activePane="bottomRight" state="frozen"/>
      <selection pane="topRight" activeCell="B1" sqref="B1"/>
      <selection pane="bottomLeft" activeCell="A8" sqref="A8"/>
      <selection pane="bottomRight" activeCell="Q127" sqref="Q127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9" t="s">
        <v>38</v>
      </c>
      <c r="O1" s="22" t="s">
        <v>49</v>
      </c>
    </row>
    <row r="2" spans="1:248" x14ac:dyDescent="0.2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52"/>
      <c r="Q2" s="52"/>
    </row>
    <row r="3" spans="1:248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48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  <c r="IM4" s="31" t="s">
        <v>0</v>
      </c>
      <c r="IN4" s="32" t="s">
        <v>1</v>
      </c>
    </row>
    <row r="5" spans="1:248" s="33" customFormat="1" ht="15.75" customHeight="1" x14ac:dyDescent="0.3">
      <c r="A5" s="72" t="s">
        <v>40</v>
      </c>
      <c r="B5" s="75" t="s">
        <v>42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7" t="s">
        <v>43</v>
      </c>
      <c r="N5" s="77" t="s">
        <v>36</v>
      </c>
      <c r="O5" s="80" t="s">
        <v>44</v>
      </c>
      <c r="IM5" s="34" t="s">
        <v>2</v>
      </c>
      <c r="IN5" s="35" t="s">
        <v>3</v>
      </c>
    </row>
    <row r="6" spans="1:248" s="33" customFormat="1" ht="15.75" customHeight="1" x14ac:dyDescent="0.3">
      <c r="A6" s="73"/>
      <c r="B6" s="76" t="s">
        <v>41</v>
      </c>
      <c r="C6" s="76"/>
      <c r="D6" s="76"/>
      <c r="E6" s="76"/>
      <c r="F6" s="76"/>
      <c r="G6" s="75" t="s">
        <v>32</v>
      </c>
      <c r="H6" s="75"/>
      <c r="I6" s="75"/>
      <c r="J6" s="75" t="s">
        <v>35</v>
      </c>
      <c r="K6" s="75"/>
      <c r="L6" s="75"/>
      <c r="M6" s="78"/>
      <c r="N6" s="78"/>
      <c r="O6" s="81"/>
      <c r="IM6" s="34"/>
    </row>
    <row r="7" spans="1:248" s="33" customFormat="1" ht="54.75" customHeight="1" x14ac:dyDescent="0.3">
      <c r="A7" s="74"/>
      <c r="B7" s="47" t="s">
        <v>28</v>
      </c>
      <c r="C7" s="48" t="s">
        <v>29</v>
      </c>
      <c r="D7" s="47" t="s">
        <v>30</v>
      </c>
      <c r="E7" s="49" t="s">
        <v>31</v>
      </c>
      <c r="F7" s="49" t="s">
        <v>4</v>
      </c>
      <c r="G7" s="49" t="s">
        <v>33</v>
      </c>
      <c r="H7" s="50" t="s">
        <v>34</v>
      </c>
      <c r="I7" s="49" t="s">
        <v>4</v>
      </c>
      <c r="J7" s="49" t="s">
        <v>33</v>
      </c>
      <c r="K7" s="51" t="s">
        <v>34</v>
      </c>
      <c r="L7" s="49" t="s">
        <v>4</v>
      </c>
      <c r="M7" s="79"/>
      <c r="N7" s="79"/>
      <c r="O7" s="82"/>
      <c r="IM7" s="34"/>
    </row>
    <row r="8" spans="1:248" x14ac:dyDescent="0.25">
      <c r="A8" s="60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1">
        <f t="shared" ref="O8:O71" si="4">SUM(M8:N8)</f>
        <v>278729</v>
      </c>
    </row>
    <row r="9" spans="1:248" x14ac:dyDescent="0.25">
      <c r="A9" s="60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1">
        <f t="shared" si="4"/>
        <v>281282.09999999998</v>
      </c>
    </row>
    <row r="10" spans="1:248" x14ac:dyDescent="0.25">
      <c r="A10" s="60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1">
        <f t="shared" si="4"/>
        <v>282900.39999999997</v>
      </c>
    </row>
    <row r="11" spans="1:248" x14ac:dyDescent="0.25">
      <c r="A11" s="60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1">
        <f t="shared" si="4"/>
        <v>292781.5</v>
      </c>
    </row>
    <row r="12" spans="1:248" x14ac:dyDescent="0.25">
      <c r="A12" s="60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1">
        <f t="shared" si="4"/>
        <v>311842.8</v>
      </c>
    </row>
    <row r="13" spans="1:248" x14ac:dyDescent="0.25">
      <c r="A13" s="60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1">
        <f t="shared" si="4"/>
        <v>331587.8</v>
      </c>
      <c r="Q13" s="6"/>
    </row>
    <row r="14" spans="1:248" x14ac:dyDescent="0.25">
      <c r="A14" s="60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1">
        <f t="shared" si="4"/>
        <v>338757.49999999988</v>
      </c>
    </row>
    <row r="15" spans="1:248" x14ac:dyDescent="0.25">
      <c r="A15" s="60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1">
        <f t="shared" si="4"/>
        <v>345279.4</v>
      </c>
    </row>
    <row r="16" spans="1:248" x14ac:dyDescent="0.25">
      <c r="A16" s="60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1">
        <f t="shared" si="4"/>
        <v>343600.39999999997</v>
      </c>
    </row>
    <row r="17" spans="1:15" x14ac:dyDescent="0.25">
      <c r="A17" s="60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1">
        <f t="shared" si="4"/>
        <v>335764.8</v>
      </c>
    </row>
    <row r="18" spans="1:15" x14ac:dyDescent="0.25">
      <c r="A18" s="60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1">
        <f t="shared" si="4"/>
        <v>327000.10000000003</v>
      </c>
    </row>
    <row r="19" spans="1:15" x14ac:dyDescent="0.25">
      <c r="A19" s="60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1">
        <f t="shared" si="4"/>
        <v>329279.90000000002</v>
      </c>
    </row>
    <row r="20" spans="1:15" x14ac:dyDescent="0.25">
      <c r="A20" s="60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1">
        <f t="shared" si="4"/>
        <v>331192</v>
      </c>
    </row>
    <row r="21" spans="1:15" x14ac:dyDescent="0.25">
      <c r="A21" s="60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1">
        <f t="shared" si="4"/>
        <v>331183.70000000007</v>
      </c>
    </row>
    <row r="22" spans="1:15" x14ac:dyDescent="0.25">
      <c r="A22" s="60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1">
        <f t="shared" si="4"/>
        <v>336942</v>
      </c>
    </row>
    <row r="23" spans="1:15" x14ac:dyDescent="0.25">
      <c r="A23" s="60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1">
        <f t="shared" si="4"/>
        <v>348948.6</v>
      </c>
    </row>
    <row r="24" spans="1:15" x14ac:dyDescent="0.25">
      <c r="A24" s="60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1">
        <f t="shared" si="4"/>
        <v>357748.1</v>
      </c>
    </row>
    <row r="25" spans="1:15" x14ac:dyDescent="0.25">
      <c r="A25" s="60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1">
        <f t="shared" si="4"/>
        <v>364313.7</v>
      </c>
    </row>
    <row r="26" spans="1:15" x14ac:dyDescent="0.25">
      <c r="A26" s="60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1">
        <f t="shared" si="4"/>
        <v>370458.2</v>
      </c>
    </row>
    <row r="27" spans="1:15" x14ac:dyDescent="0.25">
      <c r="A27" s="60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1">
        <f t="shared" si="4"/>
        <v>376266.2</v>
      </c>
    </row>
    <row r="28" spans="1:15" x14ac:dyDescent="0.25">
      <c r="A28" s="60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1">
        <f t="shared" si="4"/>
        <v>389815.7</v>
      </c>
    </row>
    <row r="29" spans="1:15" x14ac:dyDescent="0.25">
      <c r="A29" s="60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1">
        <f t="shared" si="4"/>
        <v>385644.7</v>
      </c>
    </row>
    <row r="30" spans="1:15" x14ac:dyDescent="0.25">
      <c r="A30" s="60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1">
        <f t="shared" si="4"/>
        <v>383471.80000000005</v>
      </c>
    </row>
    <row r="31" spans="1:15" x14ac:dyDescent="0.25">
      <c r="A31" s="60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1">
        <f t="shared" si="4"/>
        <v>390364.99999999994</v>
      </c>
    </row>
    <row r="32" spans="1:15" x14ac:dyDescent="0.25">
      <c r="A32" s="60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1">
        <f t="shared" si="4"/>
        <v>403447.60000000009</v>
      </c>
    </row>
    <row r="33" spans="1:15" x14ac:dyDescent="0.25">
      <c r="A33" s="60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1">
        <f t="shared" si="4"/>
        <v>358141.8</v>
      </c>
    </row>
    <row r="34" spans="1:15" x14ac:dyDescent="0.25">
      <c r="A34" s="60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1">
        <f t="shared" si="4"/>
        <v>419179.29999999993</v>
      </c>
    </row>
    <row r="35" spans="1:15" x14ac:dyDescent="0.25">
      <c r="A35" s="60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1">
        <f t="shared" si="4"/>
        <v>442604.19999999995</v>
      </c>
    </row>
    <row r="36" spans="1:15" x14ac:dyDescent="0.25">
      <c r="A36" s="60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1">
        <f t="shared" si="4"/>
        <v>461820.49999999994</v>
      </c>
    </row>
    <row r="37" spans="1:15" x14ac:dyDescent="0.25">
      <c r="A37" s="60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1">
        <f t="shared" si="4"/>
        <v>474875.9</v>
      </c>
    </row>
    <row r="38" spans="1:15" x14ac:dyDescent="0.25">
      <c r="A38" s="60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1">
        <f t="shared" si="4"/>
        <v>486279.99999999994</v>
      </c>
    </row>
    <row r="39" spans="1:15" x14ac:dyDescent="0.25">
      <c r="A39" s="60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1">
        <f t="shared" si="4"/>
        <v>498741</v>
      </c>
    </row>
    <row r="40" spans="1:15" x14ac:dyDescent="0.25">
      <c r="A40" s="60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1">
        <f t="shared" si="4"/>
        <v>496194.60000000009</v>
      </c>
    </row>
    <row r="41" spans="1:15" x14ac:dyDescent="0.25">
      <c r="A41" s="60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1">
        <f t="shared" si="4"/>
        <v>543913.4</v>
      </c>
    </row>
    <row r="42" spans="1:15" x14ac:dyDescent="0.25">
      <c r="A42" s="60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1">
        <f t="shared" si="4"/>
        <v>537614.18333333323</v>
      </c>
    </row>
    <row r="43" spans="1:15" x14ac:dyDescent="0.25">
      <c r="A43" s="60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1">
        <f t="shared" si="4"/>
        <v>552176.16666666663</v>
      </c>
    </row>
    <row r="44" spans="1:15" x14ac:dyDescent="0.25">
      <c r="A44" s="60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1">
        <f t="shared" si="4"/>
        <v>566598.75</v>
      </c>
    </row>
    <row r="45" spans="1:15" x14ac:dyDescent="0.25">
      <c r="A45" s="60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1">
        <f t="shared" si="4"/>
        <v>579183.43333333335</v>
      </c>
    </row>
    <row r="46" spans="1:15" x14ac:dyDescent="0.25">
      <c r="A46" s="60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1">
        <f t="shared" si="4"/>
        <v>588952.6166666667</v>
      </c>
    </row>
    <row r="47" spans="1:15" x14ac:dyDescent="0.25">
      <c r="A47" s="60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1">
        <f t="shared" si="4"/>
        <v>615902.50000000012</v>
      </c>
    </row>
    <row r="48" spans="1:15" x14ac:dyDescent="0.25">
      <c r="A48" s="60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1">
        <f t="shared" si="4"/>
        <v>643698.69999999995</v>
      </c>
    </row>
    <row r="49" spans="1:15" x14ac:dyDescent="0.25">
      <c r="A49" s="60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1">
        <f t="shared" si="4"/>
        <v>657368.90000000014</v>
      </c>
    </row>
    <row r="50" spans="1:15" x14ac:dyDescent="0.25">
      <c r="A50" s="60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1">
        <f t="shared" si="4"/>
        <v>664705.50000000012</v>
      </c>
    </row>
    <row r="51" spans="1:15" x14ac:dyDescent="0.25">
      <c r="A51" s="60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1">
        <f t="shared" si="4"/>
        <v>686268.79999999993</v>
      </c>
    </row>
    <row r="52" spans="1:15" x14ac:dyDescent="0.25">
      <c r="A52" s="60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1">
        <f t="shared" si="4"/>
        <v>693653.5</v>
      </c>
    </row>
    <row r="53" spans="1:15" x14ac:dyDescent="0.25">
      <c r="A53" s="60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1">
        <f t="shared" si="4"/>
        <v>691771.4</v>
      </c>
    </row>
    <row r="54" spans="1:15" x14ac:dyDescent="0.25">
      <c r="A54" s="60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1">
        <f t="shared" si="4"/>
        <v>690594.94166666665</v>
      </c>
    </row>
    <row r="55" spans="1:15" x14ac:dyDescent="0.25">
      <c r="A55" s="60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1">
        <f t="shared" si="4"/>
        <v>692298.68333333335</v>
      </c>
    </row>
    <row r="56" spans="1:15" x14ac:dyDescent="0.25">
      <c r="A56" s="60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1">
        <f t="shared" si="4"/>
        <v>706935.42500000005</v>
      </c>
    </row>
    <row r="57" spans="1:15" x14ac:dyDescent="0.25">
      <c r="A57" s="60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1">
        <f t="shared" si="4"/>
        <v>712376.96666666667</v>
      </c>
    </row>
    <row r="58" spans="1:15" x14ac:dyDescent="0.25">
      <c r="A58" s="60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1">
        <f t="shared" si="4"/>
        <v>745583.50833333319</v>
      </c>
    </row>
    <row r="59" spans="1:15" x14ac:dyDescent="0.25">
      <c r="A59" s="60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1">
        <f t="shared" si="4"/>
        <v>764923.45000000007</v>
      </c>
    </row>
    <row r="60" spans="1:15" x14ac:dyDescent="0.25">
      <c r="A60" s="60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1">
        <f t="shared" si="4"/>
        <v>765843.67499999993</v>
      </c>
    </row>
    <row r="61" spans="1:15" x14ac:dyDescent="0.25">
      <c r="A61" s="60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1">
        <f t="shared" si="4"/>
        <v>793510.40000000002</v>
      </c>
    </row>
    <row r="62" spans="1:15" x14ac:dyDescent="0.25">
      <c r="A62" s="60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1">
        <f t="shared" si="4"/>
        <v>788870.82499999995</v>
      </c>
    </row>
    <row r="63" spans="1:15" x14ac:dyDescent="0.25">
      <c r="A63" s="60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1">
        <f t="shared" si="4"/>
        <v>791181.35</v>
      </c>
    </row>
    <row r="64" spans="1:15" x14ac:dyDescent="0.25">
      <c r="A64" s="60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1">
        <f t="shared" si="4"/>
        <v>788843.77499999991</v>
      </c>
    </row>
    <row r="65" spans="1:15" x14ac:dyDescent="0.25">
      <c r="A65" s="60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1">
        <f t="shared" si="4"/>
        <v>778354.20000000007</v>
      </c>
    </row>
    <row r="66" spans="1:15" x14ac:dyDescent="0.25">
      <c r="A66" s="60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1">
        <f t="shared" si="4"/>
        <v>786672.72500000009</v>
      </c>
    </row>
    <row r="67" spans="1:15" x14ac:dyDescent="0.25">
      <c r="A67" s="60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1">
        <f t="shared" si="4"/>
        <v>788024.65000000014</v>
      </c>
    </row>
    <row r="68" spans="1:15" x14ac:dyDescent="0.25">
      <c r="A68" s="60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1">
        <f t="shared" si="4"/>
        <v>803775.87499999988</v>
      </c>
    </row>
    <row r="69" spans="1:15" x14ac:dyDescent="0.25">
      <c r="A69" s="60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1">
        <f t="shared" si="4"/>
        <v>815523.6</v>
      </c>
    </row>
    <row r="70" spans="1:15" x14ac:dyDescent="0.25">
      <c r="A70" s="60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1">
        <f t="shared" si="4"/>
        <v>820553.22500000009</v>
      </c>
    </row>
    <row r="71" spans="1:15" x14ac:dyDescent="0.25">
      <c r="A71" s="60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1">
        <f t="shared" si="4"/>
        <v>828191.35000000009</v>
      </c>
    </row>
    <row r="72" spans="1:15" x14ac:dyDescent="0.25">
      <c r="A72" s="60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35" si="8">SUM(F72,I72,L72)</f>
        <v>768699.30833333347</v>
      </c>
      <c r="N72" s="8">
        <v>69137.399999999994</v>
      </c>
      <c r="O72" s="61">
        <f t="shared" ref="O72:O135" si="9">SUM(M72:N72)</f>
        <v>837836.70833333349</v>
      </c>
    </row>
    <row r="73" spans="1:15" x14ac:dyDescent="0.25">
      <c r="A73" s="60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1">
        <f t="shared" si="9"/>
        <v>840552.16666666674</v>
      </c>
    </row>
    <row r="74" spans="1:15" x14ac:dyDescent="0.25">
      <c r="A74" s="60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1">
        <f t="shared" si="9"/>
        <v>867852.22499999998</v>
      </c>
    </row>
    <row r="75" spans="1:15" x14ac:dyDescent="0.25">
      <c r="A75" s="60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1">
        <f t="shared" si="9"/>
        <v>857877.28333333321</v>
      </c>
    </row>
    <row r="76" spans="1:15" x14ac:dyDescent="0.25">
      <c r="A76" s="60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1">
        <f t="shared" si="9"/>
        <v>855416.24166666681</v>
      </c>
    </row>
    <row r="77" spans="1:15" x14ac:dyDescent="0.25">
      <c r="A77" s="60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1">
        <f t="shared" si="9"/>
        <v>864951.50000000023</v>
      </c>
    </row>
    <row r="78" spans="1:15" x14ac:dyDescent="0.25">
      <c r="A78" s="60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1">
        <f t="shared" si="9"/>
        <v>865791.95833333326</v>
      </c>
    </row>
    <row r="79" spans="1:15" x14ac:dyDescent="0.25">
      <c r="A79" s="60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1">
        <f t="shared" si="9"/>
        <v>877647.0166666666</v>
      </c>
    </row>
    <row r="80" spans="1:15" x14ac:dyDescent="0.25">
      <c r="A80" s="60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1">
        <f t="shared" si="9"/>
        <v>873424.57499999995</v>
      </c>
    </row>
    <row r="81" spans="1:15" x14ac:dyDescent="0.25">
      <c r="A81" s="60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1">
        <f t="shared" si="9"/>
        <v>870259.83333333326</v>
      </c>
    </row>
    <row r="82" spans="1:15" x14ac:dyDescent="0.25">
      <c r="A82" s="60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1">
        <f t="shared" si="9"/>
        <v>876575.69166666665</v>
      </c>
    </row>
    <row r="83" spans="1:15" x14ac:dyDescent="0.25">
      <c r="A83" s="60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1">
        <f t="shared" si="9"/>
        <v>902738.94999999984</v>
      </c>
    </row>
    <row r="84" spans="1:15" x14ac:dyDescent="0.25">
      <c r="A84" s="60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1">
        <f t="shared" si="9"/>
        <v>894652.29166666663</v>
      </c>
    </row>
    <row r="85" spans="1:15" x14ac:dyDescent="0.25">
      <c r="A85" s="60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1">
        <f t="shared" si="9"/>
        <v>952257.5777777778</v>
      </c>
    </row>
    <row r="86" spans="1:15" x14ac:dyDescent="0.25">
      <c r="A86" s="60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1">
        <f t="shared" si="9"/>
        <v>925480.5861111111</v>
      </c>
    </row>
    <row r="87" spans="1:15" x14ac:dyDescent="0.25">
      <c r="A87" s="60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1">
        <f t="shared" si="9"/>
        <v>934387.14259259251</v>
      </c>
    </row>
    <row r="88" spans="1:15" x14ac:dyDescent="0.25">
      <c r="A88" s="60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1">
        <f t="shared" si="9"/>
        <v>955320.36450617295</v>
      </c>
    </row>
    <row r="89" spans="1:15" x14ac:dyDescent="0.25">
      <c r="A89" s="60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1">
        <f t="shared" si="9"/>
        <v>960101.6</v>
      </c>
    </row>
    <row r="90" spans="1:15" x14ac:dyDescent="0.25">
      <c r="A90" s="60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1">
        <f t="shared" si="9"/>
        <v>942340.99999999988</v>
      </c>
    </row>
    <row r="91" spans="1:15" x14ac:dyDescent="0.25">
      <c r="A91" s="60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1">
        <f t="shared" si="9"/>
        <v>926612.39999999991</v>
      </c>
    </row>
    <row r="92" spans="1:15" x14ac:dyDescent="0.25">
      <c r="A92" s="60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1">
        <f t="shared" si="9"/>
        <v>940331.29999999993</v>
      </c>
    </row>
    <row r="93" spans="1:15" x14ac:dyDescent="0.25">
      <c r="A93" s="60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1">
        <f t="shared" si="9"/>
        <v>943635.8</v>
      </c>
    </row>
    <row r="94" spans="1:15" x14ac:dyDescent="0.25">
      <c r="A94" s="60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1">
        <f t="shared" si="9"/>
        <v>943879.2</v>
      </c>
    </row>
    <row r="95" spans="1:15" x14ac:dyDescent="0.25">
      <c r="A95" s="60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1">
        <f t="shared" si="9"/>
        <v>962086.40000000002</v>
      </c>
    </row>
    <row r="96" spans="1:15" x14ac:dyDescent="0.25">
      <c r="A96" s="60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1">
        <f t="shared" si="9"/>
        <v>973780.08333333326</v>
      </c>
    </row>
    <row r="97" spans="1:15" x14ac:dyDescent="0.25">
      <c r="A97" s="60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1">
        <f t="shared" si="9"/>
        <v>962696</v>
      </c>
    </row>
    <row r="98" spans="1:15" x14ac:dyDescent="0.25">
      <c r="A98" s="60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1">
        <f t="shared" si="9"/>
        <v>936943.28333333333</v>
      </c>
    </row>
    <row r="99" spans="1:15" x14ac:dyDescent="0.25">
      <c r="A99" s="60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1">
        <f t="shared" si="9"/>
        <v>943409.44444444461</v>
      </c>
    </row>
    <row r="100" spans="1:15" x14ac:dyDescent="0.25">
      <c r="A100" s="60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1">
        <f t="shared" si="9"/>
        <v>934796.95740740746</v>
      </c>
    </row>
    <row r="101" spans="1:15" x14ac:dyDescent="0.25">
      <c r="A101" s="60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1">
        <f t="shared" si="9"/>
        <v>960717.6</v>
      </c>
    </row>
    <row r="102" spans="1:15" x14ac:dyDescent="0.25">
      <c r="A102" s="60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1">
        <f t="shared" si="9"/>
        <v>974684.40833333321</v>
      </c>
    </row>
    <row r="103" spans="1:15" x14ac:dyDescent="0.25">
      <c r="A103" s="60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1">
        <f t="shared" si="9"/>
        <v>969685.41666666674</v>
      </c>
    </row>
    <row r="104" spans="1:15" x14ac:dyDescent="0.25">
      <c r="A104" s="60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1">
        <f t="shared" si="9"/>
        <v>962718.52500000002</v>
      </c>
    </row>
    <row r="105" spans="1:15" x14ac:dyDescent="0.25">
      <c r="A105" s="60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2">
        <f t="shared" si="9"/>
        <v>973309.33333333349</v>
      </c>
    </row>
    <row r="106" spans="1:15" x14ac:dyDescent="0.25">
      <c r="A106" s="60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2">
        <f t="shared" si="9"/>
        <v>991227.94166666665</v>
      </c>
    </row>
    <row r="107" spans="1:15" x14ac:dyDescent="0.25">
      <c r="A107" s="60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2">
        <f t="shared" si="9"/>
        <v>1041334.65</v>
      </c>
    </row>
    <row r="108" spans="1:15" x14ac:dyDescent="0.25">
      <c r="A108" s="60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2">
        <f t="shared" si="9"/>
        <v>1030503.4583333334</v>
      </c>
    </row>
    <row r="109" spans="1:15" x14ac:dyDescent="0.25">
      <c r="A109" s="60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2">
        <f t="shared" si="9"/>
        <v>1052944.0666666667</v>
      </c>
    </row>
    <row r="110" spans="1:15" x14ac:dyDescent="0.25">
      <c r="A110" s="60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2">
        <f t="shared" si="9"/>
        <v>1023535.5750000001</v>
      </c>
    </row>
    <row r="111" spans="1:15" x14ac:dyDescent="0.25">
      <c r="A111" s="60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2">
        <f t="shared" si="9"/>
        <v>1016068.1833333333</v>
      </c>
    </row>
    <row r="112" spans="1:15" x14ac:dyDescent="0.25">
      <c r="A112" s="60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2">
        <f t="shared" si="9"/>
        <v>1010284.3027777778</v>
      </c>
    </row>
    <row r="113" spans="1:15" x14ac:dyDescent="0.25">
      <c r="A113" s="60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35" si="10">SUM(B113:E113)</f>
        <v>629675.5</v>
      </c>
      <c r="G113" s="8">
        <v>21756.2</v>
      </c>
      <c r="H113" s="8">
        <v>174051.59999999998</v>
      </c>
      <c r="I113" s="8">
        <f t="shared" ref="I113:I135" si="11">SUM(G113:H113)</f>
        <v>195807.8</v>
      </c>
      <c r="J113" s="8">
        <v>67282.900000000009</v>
      </c>
      <c r="K113" s="8">
        <v>53730.900000000009</v>
      </c>
      <c r="L113" s="8">
        <f t="shared" ref="L113:L135" si="12">SUM(J113:K113)</f>
        <v>121013.80000000002</v>
      </c>
      <c r="M113" s="2">
        <f t="shared" si="8"/>
        <v>946497.10000000009</v>
      </c>
      <c r="N113" s="8">
        <v>65142.400000000001</v>
      </c>
      <c r="O113" s="62">
        <f t="shared" si="9"/>
        <v>1011639.5000000001</v>
      </c>
    </row>
    <row r="114" spans="1:15" x14ac:dyDescent="0.25">
      <c r="A114" s="60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2">
        <f t="shared" si="9"/>
        <v>1004010.6666666666</v>
      </c>
    </row>
    <row r="115" spans="1:15" x14ac:dyDescent="0.25">
      <c r="A115" s="60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2">
        <f t="shared" si="9"/>
        <v>953682.93333333323</v>
      </c>
    </row>
    <row r="116" spans="1:15" x14ac:dyDescent="0.25">
      <c r="A116" s="60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2">
        <f t="shared" si="9"/>
        <v>965850.6</v>
      </c>
    </row>
    <row r="117" spans="1:15" x14ac:dyDescent="0.25">
      <c r="A117" s="60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2">
        <f t="shared" si="9"/>
        <v>951187.3333333336</v>
      </c>
    </row>
    <row r="118" spans="1:15" x14ac:dyDescent="0.25">
      <c r="A118" s="60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2">
        <f t="shared" si="9"/>
        <v>951130.86666666658</v>
      </c>
    </row>
    <row r="119" spans="1:15" x14ac:dyDescent="0.25">
      <c r="A119" s="60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2">
        <f t="shared" si="9"/>
        <v>990390</v>
      </c>
    </row>
    <row r="120" spans="1:15" x14ac:dyDescent="0.25">
      <c r="A120" s="60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2">
        <f t="shared" si="9"/>
        <v>1052618.4333333333</v>
      </c>
    </row>
    <row r="121" spans="1:15" x14ac:dyDescent="0.25">
      <c r="A121" s="60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2">
        <f t="shared" si="9"/>
        <v>1070013.3666666667</v>
      </c>
    </row>
    <row r="122" spans="1:15" x14ac:dyDescent="0.25">
      <c r="A122" s="60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2">
        <f t="shared" si="9"/>
        <v>1086697.0999999999</v>
      </c>
    </row>
    <row r="123" spans="1:15" x14ac:dyDescent="0.25">
      <c r="A123" s="60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2">
        <f t="shared" si="9"/>
        <v>1102406.2</v>
      </c>
    </row>
    <row r="124" spans="1:15" x14ac:dyDescent="0.25">
      <c r="A124" s="60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2">
        <f t="shared" si="9"/>
        <v>1110624.6000000001</v>
      </c>
    </row>
    <row r="125" spans="1:15" x14ac:dyDescent="0.25">
      <c r="A125" s="60">
        <v>43070</v>
      </c>
      <c r="B125" s="5">
        <v>138435.1</v>
      </c>
      <c r="C125" s="8">
        <v>10346.799999999999</v>
      </c>
      <c r="D125" s="8">
        <v>2339.6000000000004</v>
      </c>
      <c r="E125" s="8">
        <v>479895.89999999997</v>
      </c>
      <c r="F125" s="3">
        <f t="shared" si="10"/>
        <v>631017.39999999991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si="12"/>
        <v>148156.29999999999</v>
      </c>
      <c r="M125" s="2">
        <f t="shared" si="8"/>
        <v>977310.59999999986</v>
      </c>
      <c r="N125" s="8">
        <v>73032.300000000017</v>
      </c>
      <c r="O125" s="62">
        <f t="shared" si="9"/>
        <v>1050342.8999999999</v>
      </c>
    </row>
    <row r="126" spans="1:15" x14ac:dyDescent="0.25">
      <c r="A126" s="60">
        <v>43101</v>
      </c>
      <c r="B126" s="5">
        <v>136064</v>
      </c>
      <c r="C126" s="8">
        <v>9003</v>
      </c>
      <c r="D126" s="8">
        <v>2551.6000000000004</v>
      </c>
      <c r="E126" s="8">
        <v>482473.18333333329</v>
      </c>
      <c r="F126" s="3">
        <f t="shared" si="10"/>
        <v>630091.78333333333</v>
      </c>
      <c r="G126" s="8">
        <v>24672.2</v>
      </c>
      <c r="H126" s="8">
        <v>175646.7</v>
      </c>
      <c r="I126" s="8">
        <f t="shared" si="11"/>
        <v>200318.90000000002</v>
      </c>
      <c r="J126" s="8">
        <v>81758.7</v>
      </c>
      <c r="K126" s="8">
        <v>66046.600000000006</v>
      </c>
      <c r="L126" s="8">
        <f t="shared" si="12"/>
        <v>147805.29999999999</v>
      </c>
      <c r="M126" s="2">
        <f t="shared" si="8"/>
        <v>978215.9833333334</v>
      </c>
      <c r="N126" s="8">
        <v>52484.7</v>
      </c>
      <c r="O126" s="62">
        <f t="shared" si="9"/>
        <v>1030700.6833333333</v>
      </c>
    </row>
    <row r="127" spans="1:15" x14ac:dyDescent="0.25">
      <c r="A127" s="60">
        <v>43132</v>
      </c>
      <c r="B127" s="5">
        <v>140069</v>
      </c>
      <c r="C127" s="8">
        <v>8104.6</v>
      </c>
      <c r="D127" s="8">
        <v>3459</v>
      </c>
      <c r="E127" s="8">
        <v>489691.6666666668</v>
      </c>
      <c r="F127" s="3">
        <f t="shared" si="10"/>
        <v>641324.26666666684</v>
      </c>
      <c r="G127" s="8">
        <v>25642.699999999997</v>
      </c>
      <c r="H127" s="8">
        <v>181845</v>
      </c>
      <c r="I127" s="8">
        <f t="shared" si="11"/>
        <v>207487.7</v>
      </c>
      <c r="J127" s="8">
        <v>83930.7</v>
      </c>
      <c r="K127" s="8">
        <v>67574.399999999994</v>
      </c>
      <c r="L127" s="8">
        <f t="shared" si="12"/>
        <v>151505.09999999998</v>
      </c>
      <c r="M127" s="2">
        <f t="shared" si="8"/>
        <v>1000317.0666666668</v>
      </c>
      <c r="N127" s="8">
        <v>76255.400000000009</v>
      </c>
      <c r="O127" s="62">
        <f t="shared" si="9"/>
        <v>1076572.4666666668</v>
      </c>
    </row>
    <row r="128" spans="1:15" x14ac:dyDescent="0.25">
      <c r="A128" s="60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482086.6999999999</v>
      </c>
      <c r="F128" s="3">
        <f t="shared" si="10"/>
        <v>651445.09999999986</v>
      </c>
      <c r="G128" s="8">
        <v>28196.6</v>
      </c>
      <c r="H128" s="8">
        <v>165693.30000000002</v>
      </c>
      <c r="I128" s="8">
        <f t="shared" si="11"/>
        <v>193889.90000000002</v>
      </c>
      <c r="J128" s="8">
        <v>84253.299999999988</v>
      </c>
      <c r="K128" s="8">
        <v>71160</v>
      </c>
      <c r="L128" s="8">
        <f t="shared" si="12"/>
        <v>155413.29999999999</v>
      </c>
      <c r="M128" s="2">
        <f t="shared" si="8"/>
        <v>1000748.2999999998</v>
      </c>
      <c r="N128" s="8">
        <v>76186.2</v>
      </c>
      <c r="O128" s="62">
        <f t="shared" si="9"/>
        <v>1076934.4999999998</v>
      </c>
    </row>
    <row r="129" spans="1:15" x14ac:dyDescent="0.25">
      <c r="A129" s="60">
        <v>43191</v>
      </c>
      <c r="B129" s="5">
        <v>157141.49999999997</v>
      </c>
      <c r="C129" s="8">
        <v>4740.2</v>
      </c>
      <c r="D129" s="8">
        <v>4242.6000000000004</v>
      </c>
      <c r="E129" s="8">
        <v>486284.1999999999</v>
      </c>
      <c r="F129" s="3">
        <f t="shared" si="10"/>
        <v>652408.49999999988</v>
      </c>
      <c r="G129" s="8">
        <v>27553.9</v>
      </c>
      <c r="H129" s="8">
        <v>171029.3</v>
      </c>
      <c r="I129" s="8">
        <f t="shared" si="11"/>
        <v>198583.19999999998</v>
      </c>
      <c r="J129" s="8">
        <v>89160.900000000009</v>
      </c>
      <c r="K129" s="8">
        <v>67303.899999999994</v>
      </c>
      <c r="L129" s="8">
        <f t="shared" si="12"/>
        <v>156464.79999999999</v>
      </c>
      <c r="M129" s="2">
        <f t="shared" si="8"/>
        <v>1007456.4999999998</v>
      </c>
      <c r="N129" s="8">
        <v>74629.2</v>
      </c>
      <c r="O129" s="62">
        <f t="shared" si="9"/>
        <v>1082085.6999999997</v>
      </c>
    </row>
    <row r="130" spans="1:15" x14ac:dyDescent="0.25">
      <c r="A130" s="60">
        <v>43221</v>
      </c>
      <c r="B130" s="5">
        <v>152480</v>
      </c>
      <c r="C130" s="8">
        <v>4710.2999999999993</v>
      </c>
      <c r="D130" s="8">
        <v>4176.6000000000004</v>
      </c>
      <c r="E130" s="8">
        <v>484810.8</v>
      </c>
      <c r="F130" s="3">
        <f t="shared" si="10"/>
        <v>646177.69999999995</v>
      </c>
      <c r="G130" s="8">
        <v>26955.800000000003</v>
      </c>
      <c r="H130" s="8">
        <v>167933.39999999997</v>
      </c>
      <c r="I130" s="8">
        <f t="shared" si="11"/>
        <v>194889.19999999995</v>
      </c>
      <c r="J130" s="8">
        <v>89563.7</v>
      </c>
      <c r="K130" s="8">
        <v>67920.200000000012</v>
      </c>
      <c r="L130" s="8">
        <f t="shared" si="12"/>
        <v>157483.90000000002</v>
      </c>
      <c r="M130" s="2">
        <f t="shared" si="8"/>
        <v>998550.79999999993</v>
      </c>
      <c r="N130" s="8">
        <v>97161.300000000017</v>
      </c>
      <c r="O130" s="62">
        <f t="shared" si="9"/>
        <v>1095712.0999999999</v>
      </c>
    </row>
    <row r="131" spans="1:15" x14ac:dyDescent="0.25">
      <c r="A131" s="60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516121.09999999992</v>
      </c>
      <c r="F131" s="3">
        <f t="shared" si="10"/>
        <v>684149.29999999993</v>
      </c>
      <c r="G131" s="8">
        <v>27605.100000000002</v>
      </c>
      <c r="H131" s="8">
        <v>180226.6</v>
      </c>
      <c r="I131" s="8">
        <f t="shared" si="11"/>
        <v>207831.7</v>
      </c>
      <c r="J131" s="8">
        <v>91292.4</v>
      </c>
      <c r="K131" s="8">
        <v>67577.899999999994</v>
      </c>
      <c r="L131" s="8">
        <f t="shared" si="12"/>
        <v>158870.29999999999</v>
      </c>
      <c r="M131" s="2">
        <f t="shared" si="8"/>
        <v>1050851.3</v>
      </c>
      <c r="N131" s="8">
        <v>78832.800000000003</v>
      </c>
      <c r="O131" s="62">
        <f t="shared" si="9"/>
        <v>1129684.1000000001</v>
      </c>
    </row>
    <row r="132" spans="1:15" x14ac:dyDescent="0.25">
      <c r="A132" s="60">
        <v>43282</v>
      </c>
      <c r="B132" s="5">
        <v>162918.20000000001</v>
      </c>
      <c r="C132" s="8">
        <v>19772</v>
      </c>
      <c r="D132" s="8">
        <v>3737.4</v>
      </c>
      <c r="E132" s="8">
        <v>532087.29999999993</v>
      </c>
      <c r="F132" s="3">
        <f t="shared" si="10"/>
        <v>718514.89999999991</v>
      </c>
      <c r="G132" s="8">
        <v>27264.100000000002</v>
      </c>
      <c r="H132" s="8">
        <v>174199.6</v>
      </c>
      <c r="I132" s="8">
        <f t="shared" si="11"/>
        <v>201463.7</v>
      </c>
      <c r="J132" s="8">
        <v>93233.3</v>
      </c>
      <c r="K132" s="8">
        <v>68970.100000000006</v>
      </c>
      <c r="L132" s="8">
        <f t="shared" si="12"/>
        <v>162203.40000000002</v>
      </c>
      <c r="M132" s="2">
        <f t="shared" si="8"/>
        <v>1082182</v>
      </c>
      <c r="N132" s="8">
        <v>82090.5</v>
      </c>
      <c r="O132" s="62">
        <f t="shared" si="9"/>
        <v>1164272.5</v>
      </c>
    </row>
    <row r="133" spans="1:15" x14ac:dyDescent="0.25">
      <c r="A133" s="60">
        <v>43313</v>
      </c>
      <c r="B133" s="5">
        <v>164169.70000000001</v>
      </c>
      <c r="C133" s="8">
        <v>20072.8</v>
      </c>
      <c r="D133" s="8">
        <v>30069.200000000001</v>
      </c>
      <c r="E133" s="8">
        <v>518451.59999999992</v>
      </c>
      <c r="F133" s="3">
        <f t="shared" si="10"/>
        <v>732763.29999999993</v>
      </c>
      <c r="G133" s="8">
        <v>27618.199999999997</v>
      </c>
      <c r="H133" s="8">
        <v>176120.2</v>
      </c>
      <c r="I133" s="8">
        <f t="shared" si="11"/>
        <v>203738.40000000002</v>
      </c>
      <c r="J133" s="8">
        <v>95327.700000000012</v>
      </c>
      <c r="K133" s="8">
        <v>60381.8</v>
      </c>
      <c r="L133" s="8">
        <f t="shared" si="12"/>
        <v>155709.5</v>
      </c>
      <c r="M133" s="2">
        <f t="shared" si="8"/>
        <v>1092211.2</v>
      </c>
      <c r="N133" s="8">
        <v>90855.2</v>
      </c>
      <c r="O133" s="62">
        <f t="shared" si="9"/>
        <v>1183066.3999999999</v>
      </c>
    </row>
    <row r="134" spans="1:15" x14ac:dyDescent="0.25">
      <c r="A134" s="60">
        <v>43344</v>
      </c>
      <c r="B134" s="5">
        <v>165717.4</v>
      </c>
      <c r="C134" s="8">
        <v>18713.699999999997</v>
      </c>
      <c r="D134" s="8">
        <v>3548.3</v>
      </c>
      <c r="E134" s="8">
        <v>535480.59999999986</v>
      </c>
      <c r="F134" s="3">
        <f t="shared" si="10"/>
        <v>723459.99999999977</v>
      </c>
      <c r="G134" s="8">
        <v>27187.7</v>
      </c>
      <c r="H134" s="8">
        <v>186882.4</v>
      </c>
      <c r="I134" s="8">
        <f t="shared" si="11"/>
        <v>214070.1</v>
      </c>
      <c r="J134" s="8">
        <v>100835.6</v>
      </c>
      <c r="K134" s="8">
        <v>61441.200000000004</v>
      </c>
      <c r="L134" s="8">
        <f t="shared" si="12"/>
        <v>162276.80000000002</v>
      </c>
      <c r="M134" s="2">
        <f t="shared" si="8"/>
        <v>1099806.8999999997</v>
      </c>
      <c r="N134" s="8">
        <v>83199.8</v>
      </c>
      <c r="O134" s="62">
        <f t="shared" si="9"/>
        <v>1183006.6999999997</v>
      </c>
    </row>
    <row r="135" spans="1:15" x14ac:dyDescent="0.25">
      <c r="A135" s="60">
        <v>43374</v>
      </c>
      <c r="B135" s="5">
        <v>163734.70000000001</v>
      </c>
      <c r="C135" s="8">
        <v>25279.1</v>
      </c>
      <c r="D135" s="8">
        <v>3292.1</v>
      </c>
      <c r="E135" s="8">
        <v>562790.9</v>
      </c>
      <c r="F135" s="3">
        <f t="shared" si="10"/>
        <v>755096.8</v>
      </c>
      <c r="G135" s="8">
        <v>27380</v>
      </c>
      <c r="H135" s="8">
        <v>187528.5</v>
      </c>
      <c r="I135" s="8">
        <f t="shared" si="11"/>
        <v>214908.5</v>
      </c>
      <c r="J135" s="8">
        <v>104041.4</v>
      </c>
      <c r="K135" s="8">
        <v>57864.5</v>
      </c>
      <c r="L135" s="8">
        <f t="shared" si="12"/>
        <v>161905.9</v>
      </c>
      <c r="M135" s="2">
        <f t="shared" si="8"/>
        <v>1131911.2</v>
      </c>
      <c r="N135" s="8">
        <v>79957.7</v>
      </c>
      <c r="O135" s="62">
        <f t="shared" si="9"/>
        <v>1211868.8999999999</v>
      </c>
    </row>
    <row r="136" spans="1:15" x14ac:dyDescent="0.25">
      <c r="A136" s="65" t="s">
        <v>45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5" s="24" customFormat="1" ht="12.75" x14ac:dyDescent="0.2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/>
    </row>
    <row r="138" spans="1:15" s="24" customFormat="1" ht="12.75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</sheetData>
  <mergeCells count="10">
    <mergeCell ref="A136:O137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3"/>
  <sheetViews>
    <sheetView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I13" sqref="I13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59" t="s">
        <v>38</v>
      </c>
      <c r="O1" s="22" t="s">
        <v>49</v>
      </c>
    </row>
    <row r="2" spans="1:248" s="1" customFormat="1" x14ac:dyDescent="0.2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52"/>
      <c r="Q2" s="52"/>
    </row>
    <row r="3" spans="1:248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48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  <c r="IM4" s="31" t="s">
        <v>0</v>
      </c>
      <c r="IN4" s="32" t="s">
        <v>1</v>
      </c>
    </row>
    <row r="5" spans="1:248" s="33" customFormat="1" ht="15.75" customHeight="1" x14ac:dyDescent="0.3">
      <c r="A5" s="72" t="s">
        <v>40</v>
      </c>
      <c r="B5" s="75" t="s">
        <v>42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7" t="s">
        <v>43</v>
      </c>
      <c r="N5" s="77" t="s">
        <v>36</v>
      </c>
      <c r="O5" s="80" t="s">
        <v>44</v>
      </c>
      <c r="IM5" s="34" t="s">
        <v>2</v>
      </c>
      <c r="IN5" s="35" t="s">
        <v>3</v>
      </c>
    </row>
    <row r="6" spans="1:248" s="33" customFormat="1" ht="15.75" customHeight="1" x14ac:dyDescent="0.3">
      <c r="A6" s="73"/>
      <c r="B6" s="76" t="s">
        <v>41</v>
      </c>
      <c r="C6" s="76"/>
      <c r="D6" s="76"/>
      <c r="E6" s="76"/>
      <c r="F6" s="76"/>
      <c r="G6" s="75" t="s">
        <v>32</v>
      </c>
      <c r="H6" s="75"/>
      <c r="I6" s="75"/>
      <c r="J6" s="75" t="s">
        <v>35</v>
      </c>
      <c r="K6" s="75"/>
      <c r="L6" s="75"/>
      <c r="M6" s="78"/>
      <c r="N6" s="78"/>
      <c r="O6" s="81"/>
      <c r="IM6" s="34"/>
    </row>
    <row r="7" spans="1:248" s="33" customFormat="1" ht="54.75" customHeight="1" x14ac:dyDescent="0.3">
      <c r="A7" s="74"/>
      <c r="B7" s="47" t="s">
        <v>28</v>
      </c>
      <c r="C7" s="48" t="s">
        <v>29</v>
      </c>
      <c r="D7" s="47" t="s">
        <v>30</v>
      </c>
      <c r="E7" s="49" t="s">
        <v>31</v>
      </c>
      <c r="F7" s="49" t="s">
        <v>4</v>
      </c>
      <c r="G7" s="49" t="s">
        <v>33</v>
      </c>
      <c r="H7" s="50" t="s">
        <v>34</v>
      </c>
      <c r="I7" s="49" t="s">
        <v>4</v>
      </c>
      <c r="J7" s="49" t="s">
        <v>33</v>
      </c>
      <c r="K7" s="51" t="s">
        <v>34</v>
      </c>
      <c r="L7" s="49" t="s">
        <v>4</v>
      </c>
      <c r="M7" s="79"/>
      <c r="N7" s="79"/>
      <c r="O7" s="82"/>
      <c r="IM7" s="34"/>
    </row>
    <row r="8" spans="1:248" s="1" customFormat="1" x14ac:dyDescent="0.25">
      <c r="A8" s="60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50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2">
        <f t="shared" ref="M8:M50" si="3">SUM(F8,I8,L8)</f>
        <v>233623.7</v>
      </c>
      <c r="N8" s="8">
        <v>45105.3</v>
      </c>
      <c r="O8" s="23">
        <f t="shared" ref="O8:O50" si="4">SUM(M8:N8)</f>
        <v>278729</v>
      </c>
    </row>
    <row r="9" spans="1:248" s="1" customFormat="1" x14ac:dyDescent="0.25">
      <c r="A9" s="60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2">
        <f t="shared" si="3"/>
        <v>255158.3</v>
      </c>
      <c r="N9" s="8">
        <v>37623.199999999997</v>
      </c>
      <c r="O9" s="23">
        <f t="shared" si="4"/>
        <v>292781.5</v>
      </c>
    </row>
    <row r="10" spans="1:248" s="1" customFormat="1" x14ac:dyDescent="0.25">
      <c r="A10" s="60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2">
        <f t="shared" si="3"/>
        <v>289554.1999999999</v>
      </c>
      <c r="N10" s="8">
        <v>49203.3</v>
      </c>
      <c r="O10" s="23">
        <f t="shared" si="4"/>
        <v>338757.49999999988</v>
      </c>
    </row>
    <row r="11" spans="1:248" s="1" customFormat="1" x14ac:dyDescent="0.25">
      <c r="A11" s="60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2">
        <f t="shared" si="3"/>
        <v>285611.2</v>
      </c>
      <c r="N11" s="8">
        <v>50153.599999999999</v>
      </c>
      <c r="O11" s="23">
        <f t="shared" si="4"/>
        <v>335764.8</v>
      </c>
    </row>
    <row r="12" spans="1:248" s="1" customFormat="1" x14ac:dyDescent="0.25">
      <c r="A12" s="60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2">
        <f t="shared" si="3"/>
        <v>287864.40000000002</v>
      </c>
      <c r="N12" s="8">
        <v>43327.6</v>
      </c>
      <c r="O12" s="23">
        <f t="shared" si="4"/>
        <v>331192</v>
      </c>
    </row>
    <row r="13" spans="1:248" s="1" customFormat="1" x14ac:dyDescent="0.25">
      <c r="A13" s="60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2">
        <f t="shared" si="3"/>
        <v>299532.59999999998</v>
      </c>
      <c r="N13" s="8">
        <v>49416</v>
      </c>
      <c r="O13" s="23">
        <f t="shared" si="4"/>
        <v>348948.6</v>
      </c>
    </row>
    <row r="14" spans="1:248" s="1" customFormat="1" x14ac:dyDescent="0.25">
      <c r="A14" s="60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2">
        <f t="shared" si="3"/>
        <v>320382.8</v>
      </c>
      <c r="N14" s="8">
        <v>50075.4</v>
      </c>
      <c r="O14" s="23">
        <f t="shared" si="4"/>
        <v>370458.2</v>
      </c>
    </row>
    <row r="15" spans="1:248" s="1" customFormat="1" x14ac:dyDescent="0.25">
      <c r="A15" s="60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2">
        <f t="shared" si="3"/>
        <v>332945.5</v>
      </c>
      <c r="N15" s="8">
        <v>52699.200000000004</v>
      </c>
      <c r="O15" s="23">
        <f t="shared" si="4"/>
        <v>385644.7</v>
      </c>
    </row>
    <row r="16" spans="1:248" s="1" customFormat="1" x14ac:dyDescent="0.25">
      <c r="A16" s="60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2">
        <f t="shared" si="3"/>
        <v>349973.70000000007</v>
      </c>
      <c r="N16" s="8">
        <v>53473.899999999994</v>
      </c>
      <c r="O16" s="23">
        <f t="shared" si="4"/>
        <v>403447.60000000009</v>
      </c>
    </row>
    <row r="17" spans="1:15" s="1" customFormat="1" x14ac:dyDescent="0.25">
      <c r="A17" s="60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2">
        <f t="shared" si="3"/>
        <v>390548.6</v>
      </c>
      <c r="N17" s="8">
        <v>52055.6</v>
      </c>
      <c r="O17" s="23">
        <f t="shared" si="4"/>
        <v>442604.19999999995</v>
      </c>
    </row>
    <row r="18" spans="1:15" s="1" customFormat="1" x14ac:dyDescent="0.25">
      <c r="A18" s="60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2">
        <f t="shared" si="3"/>
        <v>429263.19999999995</v>
      </c>
      <c r="N18" s="8">
        <v>57016.800000000003</v>
      </c>
      <c r="O18" s="23">
        <f t="shared" si="4"/>
        <v>486279.99999999994</v>
      </c>
    </row>
    <row r="19" spans="1:15" s="1" customFormat="1" x14ac:dyDescent="0.25">
      <c r="A19" s="60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2">
        <f t="shared" si="3"/>
        <v>471287.10000000003</v>
      </c>
      <c r="N19" s="8">
        <v>72626.3</v>
      </c>
      <c r="O19" s="61">
        <f t="shared" si="4"/>
        <v>543913.4</v>
      </c>
    </row>
    <row r="20" spans="1:15" s="1" customFormat="1" x14ac:dyDescent="0.25">
      <c r="A20" s="60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2">
        <f t="shared" si="3"/>
        <v>502505.14999999997</v>
      </c>
      <c r="N20" s="8">
        <v>64093.600000000006</v>
      </c>
      <c r="O20" s="61">
        <f t="shared" si="4"/>
        <v>566598.75</v>
      </c>
    </row>
    <row r="21" spans="1:15" s="1" customFormat="1" x14ac:dyDescent="0.25">
      <c r="A21" s="60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2">
        <f t="shared" si="3"/>
        <v>561971.90000000014</v>
      </c>
      <c r="N21" s="8">
        <v>53930.600000000006</v>
      </c>
      <c r="O21" s="61">
        <f t="shared" si="4"/>
        <v>615902.50000000012</v>
      </c>
    </row>
    <row r="22" spans="1:15" s="1" customFormat="1" x14ac:dyDescent="0.25">
      <c r="A22" s="60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2">
        <f t="shared" si="3"/>
        <v>606950.70000000007</v>
      </c>
      <c r="N22" s="8">
        <v>57754.8</v>
      </c>
      <c r="O22" s="61">
        <f t="shared" si="4"/>
        <v>664705.50000000012</v>
      </c>
    </row>
    <row r="23" spans="1:15" s="1" customFormat="1" x14ac:dyDescent="0.25">
      <c r="A23" s="60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2">
        <f t="shared" si="3"/>
        <v>621293.4</v>
      </c>
      <c r="N23" s="8">
        <v>70478</v>
      </c>
      <c r="O23" s="61">
        <f t="shared" si="4"/>
        <v>691771.4</v>
      </c>
    </row>
    <row r="24" spans="1:15" s="1" customFormat="1" x14ac:dyDescent="0.25">
      <c r="A24" s="60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50" si="5">SUM(J24:K24)</f>
        <v>28816.5</v>
      </c>
      <c r="M24" s="2">
        <f t="shared" si="3"/>
        <v>638941.42500000005</v>
      </c>
      <c r="N24" s="8">
        <v>67994</v>
      </c>
      <c r="O24" s="61">
        <f t="shared" si="4"/>
        <v>706935.42500000005</v>
      </c>
    </row>
    <row r="25" spans="1:15" s="1" customFormat="1" x14ac:dyDescent="0.25">
      <c r="A25" s="60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2">
        <f t="shared" si="3"/>
        <v>699221.55</v>
      </c>
      <c r="N25" s="8">
        <v>65701.899999999994</v>
      </c>
      <c r="O25" s="61">
        <f t="shared" si="4"/>
        <v>764923.45000000007</v>
      </c>
    </row>
    <row r="26" spans="1:15" s="1" customFormat="1" x14ac:dyDescent="0.25">
      <c r="A26" s="60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2">
        <f t="shared" si="3"/>
        <v>713781.22499999998</v>
      </c>
      <c r="N26" s="8">
        <v>75089.600000000006</v>
      </c>
      <c r="O26" s="61">
        <f t="shared" si="4"/>
        <v>788870.82499999995</v>
      </c>
    </row>
    <row r="27" spans="1:15" s="1" customFormat="1" x14ac:dyDescent="0.25">
      <c r="A27" s="60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2">
        <f t="shared" si="3"/>
        <v>709595.50000000012</v>
      </c>
      <c r="N27" s="8">
        <v>68758.7</v>
      </c>
      <c r="O27" s="61">
        <f t="shared" si="4"/>
        <v>778354.20000000007</v>
      </c>
    </row>
    <row r="28" spans="1:15" s="1" customFormat="1" x14ac:dyDescent="0.25">
      <c r="A28" s="60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2">
        <f t="shared" si="3"/>
        <v>742449.17499999993</v>
      </c>
      <c r="N28" s="8">
        <v>61326.7</v>
      </c>
      <c r="O28" s="61">
        <f t="shared" si="4"/>
        <v>803775.87499999988</v>
      </c>
    </row>
    <row r="29" spans="1:15" s="1" customFormat="1" x14ac:dyDescent="0.25">
      <c r="A29" s="60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2">
        <f t="shared" si="3"/>
        <v>755890.15</v>
      </c>
      <c r="N29" s="8">
        <v>72301.200000000012</v>
      </c>
      <c r="O29" s="61">
        <f t="shared" si="4"/>
        <v>828191.35000000009</v>
      </c>
    </row>
    <row r="30" spans="1:15" s="1" customFormat="1" x14ac:dyDescent="0.25">
      <c r="A30" s="60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2">
        <f t="shared" si="3"/>
        <v>790483.02500000002</v>
      </c>
      <c r="N30" s="8">
        <v>77369.2</v>
      </c>
      <c r="O30" s="61">
        <f t="shared" si="4"/>
        <v>867852.22499999998</v>
      </c>
    </row>
    <row r="31" spans="1:15" s="1" customFormat="1" x14ac:dyDescent="0.25">
      <c r="A31" s="60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2">
        <f t="shared" si="3"/>
        <v>778123.30000000016</v>
      </c>
      <c r="N31" s="8">
        <v>86828.200000000012</v>
      </c>
      <c r="O31" s="61">
        <f t="shared" si="4"/>
        <v>864951.50000000023</v>
      </c>
    </row>
    <row r="32" spans="1:15" s="1" customFormat="1" x14ac:dyDescent="0.25">
      <c r="A32" s="60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2">
        <f t="shared" si="3"/>
        <v>786191.375</v>
      </c>
      <c r="N32" s="8">
        <v>87233.2</v>
      </c>
      <c r="O32" s="61">
        <f t="shared" si="4"/>
        <v>873424.57499999995</v>
      </c>
    </row>
    <row r="33" spans="1:15" s="1" customFormat="1" x14ac:dyDescent="0.25">
      <c r="A33" s="60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2">
        <f t="shared" si="3"/>
        <v>818530.34999999986</v>
      </c>
      <c r="N33" s="8">
        <v>84208.6</v>
      </c>
      <c r="O33" s="61">
        <f t="shared" si="4"/>
        <v>902738.94999999984</v>
      </c>
    </row>
    <row r="34" spans="1:15" s="1" customFormat="1" x14ac:dyDescent="0.25">
      <c r="A34" s="60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2">
        <f t="shared" si="3"/>
        <v>842414.5861111111</v>
      </c>
      <c r="N34" s="8">
        <v>83066</v>
      </c>
      <c r="O34" s="61">
        <f t="shared" si="4"/>
        <v>925480.5861111111</v>
      </c>
    </row>
    <row r="35" spans="1:15" s="1" customFormat="1" x14ac:dyDescent="0.25">
      <c r="A35" s="60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2">
        <f t="shared" si="3"/>
        <v>869742.2</v>
      </c>
      <c r="N35" s="8">
        <v>90359.4</v>
      </c>
      <c r="O35" s="61">
        <f t="shared" si="4"/>
        <v>960101.6</v>
      </c>
    </row>
    <row r="36" spans="1:15" s="1" customFormat="1" x14ac:dyDescent="0.25">
      <c r="A36" s="60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2">
        <f t="shared" si="3"/>
        <v>861848.2</v>
      </c>
      <c r="N36" s="8">
        <v>78483.100000000006</v>
      </c>
      <c r="O36" s="61">
        <f t="shared" si="4"/>
        <v>940331.29999999993</v>
      </c>
    </row>
    <row r="37" spans="1:15" s="1" customFormat="1" x14ac:dyDescent="0.25">
      <c r="A37" s="60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2">
        <f t="shared" si="3"/>
        <v>884267.4</v>
      </c>
      <c r="N37" s="8">
        <v>77819</v>
      </c>
      <c r="O37" s="61">
        <f t="shared" si="4"/>
        <v>962086.40000000002</v>
      </c>
    </row>
    <row r="38" spans="1:15" s="1" customFormat="1" x14ac:dyDescent="0.25">
      <c r="A38" s="60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2">
        <f t="shared" si="3"/>
        <v>893164.8833333333</v>
      </c>
      <c r="N38" s="8">
        <v>43778.400000000001</v>
      </c>
      <c r="O38" s="61">
        <f t="shared" si="4"/>
        <v>936943.28333333333</v>
      </c>
    </row>
    <row r="39" spans="1:15" s="1" customFormat="1" x14ac:dyDescent="0.25">
      <c r="A39" s="60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2">
        <f t="shared" si="3"/>
        <v>876008.2</v>
      </c>
      <c r="N39" s="8">
        <v>84709.4</v>
      </c>
      <c r="O39" s="61">
        <f t="shared" si="4"/>
        <v>960717.6</v>
      </c>
    </row>
    <row r="40" spans="1:15" s="1" customFormat="1" x14ac:dyDescent="0.25">
      <c r="A40" s="60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2">
        <f t="shared" si="3"/>
        <v>897298.625</v>
      </c>
      <c r="N40" s="8">
        <v>65419.9</v>
      </c>
      <c r="O40" s="61">
        <f t="shared" si="4"/>
        <v>962718.52500000002</v>
      </c>
    </row>
    <row r="41" spans="1:15" s="1" customFormat="1" x14ac:dyDescent="0.25">
      <c r="A41" s="60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2">
        <f t="shared" si="3"/>
        <v>931397.05</v>
      </c>
      <c r="N41" s="8">
        <v>109937.60000000001</v>
      </c>
      <c r="O41" s="62">
        <f t="shared" si="4"/>
        <v>1041334.65</v>
      </c>
    </row>
    <row r="42" spans="1:15" s="1" customFormat="1" x14ac:dyDescent="0.25">
      <c r="A42" s="60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2">
        <f t="shared" si="3"/>
        <v>951069.57500000007</v>
      </c>
      <c r="N42" s="8">
        <v>72466</v>
      </c>
      <c r="O42" s="62">
        <f t="shared" si="4"/>
        <v>1023535.5750000001</v>
      </c>
    </row>
    <row r="43" spans="1:15" s="1" customFormat="1" x14ac:dyDescent="0.25">
      <c r="A43" s="60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50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2">
        <f t="shared" si="3"/>
        <v>946497.10000000009</v>
      </c>
      <c r="N43" s="8">
        <v>65142.400000000001</v>
      </c>
      <c r="O43" s="62">
        <f t="shared" si="4"/>
        <v>1011639.5000000001</v>
      </c>
    </row>
    <row r="44" spans="1:15" s="1" customFormat="1" x14ac:dyDescent="0.25">
      <c r="A44" s="60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2">
        <f t="shared" si="3"/>
        <v>890667.1</v>
      </c>
      <c r="N44" s="8">
        <v>75183.5</v>
      </c>
      <c r="O44" s="62">
        <f t="shared" si="4"/>
        <v>965850.6</v>
      </c>
    </row>
    <row r="45" spans="1:15" s="1" customFormat="1" x14ac:dyDescent="0.25">
      <c r="A45" s="60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2">
        <f t="shared" si="3"/>
        <v>949438.2</v>
      </c>
      <c r="N45" s="8">
        <v>40951.800000000003</v>
      </c>
      <c r="O45" s="62">
        <f t="shared" si="4"/>
        <v>990390</v>
      </c>
    </row>
    <row r="46" spans="1:15" s="1" customFormat="1" x14ac:dyDescent="0.25">
      <c r="A46" s="60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2">
        <f t="shared" si="3"/>
        <v>1001794.0999999999</v>
      </c>
      <c r="N46" s="8">
        <v>84903</v>
      </c>
      <c r="O46" s="62">
        <f t="shared" si="4"/>
        <v>1086697.0999999999</v>
      </c>
    </row>
    <row r="47" spans="1:15" s="1" customFormat="1" x14ac:dyDescent="0.25">
      <c r="A47" s="60">
        <v>43070</v>
      </c>
      <c r="B47" s="5">
        <v>138435.1</v>
      </c>
      <c r="C47" s="8">
        <v>10346.799999999999</v>
      </c>
      <c r="D47" s="8">
        <v>2339.6000000000004</v>
      </c>
      <c r="E47" s="8">
        <v>479895.89999999997</v>
      </c>
      <c r="F47" s="3">
        <f t="shared" si="6"/>
        <v>631017.39999999991</v>
      </c>
      <c r="G47" s="8">
        <v>24281.9</v>
      </c>
      <c r="H47" s="8">
        <v>173855</v>
      </c>
      <c r="I47" s="8">
        <f t="shared" si="1"/>
        <v>198136.9</v>
      </c>
      <c r="J47" s="8">
        <v>81197</v>
      </c>
      <c r="K47" s="8">
        <v>66959.3</v>
      </c>
      <c r="L47" s="8">
        <f t="shared" si="5"/>
        <v>148156.29999999999</v>
      </c>
      <c r="M47" s="2">
        <f t="shared" si="3"/>
        <v>977310.59999999986</v>
      </c>
      <c r="N47" s="8">
        <v>73032.300000000017</v>
      </c>
      <c r="O47" s="62">
        <f t="shared" si="4"/>
        <v>1050342.8999999999</v>
      </c>
    </row>
    <row r="48" spans="1:15" s="1" customFormat="1" x14ac:dyDescent="0.25">
      <c r="A48" s="60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482086.6999999999</v>
      </c>
      <c r="F48" s="3">
        <f t="shared" si="6"/>
        <v>651445.09999999986</v>
      </c>
      <c r="G48" s="8">
        <v>28196.6</v>
      </c>
      <c r="H48" s="8">
        <v>165693.30000000002</v>
      </c>
      <c r="I48" s="8">
        <f t="shared" si="1"/>
        <v>193889.90000000002</v>
      </c>
      <c r="J48" s="8">
        <v>84253.299999999988</v>
      </c>
      <c r="K48" s="8">
        <v>71160</v>
      </c>
      <c r="L48" s="8">
        <f t="shared" si="5"/>
        <v>155413.29999999999</v>
      </c>
      <c r="M48" s="2">
        <f t="shared" si="3"/>
        <v>1000748.2999999998</v>
      </c>
      <c r="N48" s="8">
        <v>76186.2</v>
      </c>
      <c r="O48" s="62">
        <f t="shared" si="4"/>
        <v>1076934.4999999998</v>
      </c>
    </row>
    <row r="49" spans="1:15" s="1" customFormat="1" x14ac:dyDescent="0.25">
      <c r="A49" s="60">
        <v>43252</v>
      </c>
      <c r="B49" s="5">
        <v>154717.60000000003</v>
      </c>
      <c r="C49" s="8">
        <v>9256.7999999999993</v>
      </c>
      <c r="D49" s="8">
        <v>4053.7999999999997</v>
      </c>
      <c r="E49" s="8">
        <v>516121.09999999992</v>
      </c>
      <c r="F49" s="3">
        <f t="shared" si="6"/>
        <v>684149.29999999993</v>
      </c>
      <c r="G49" s="8">
        <v>27605.100000000002</v>
      </c>
      <c r="H49" s="8">
        <v>180226.6</v>
      </c>
      <c r="I49" s="8">
        <f t="shared" si="1"/>
        <v>207831.7</v>
      </c>
      <c r="J49" s="8">
        <v>91292.4</v>
      </c>
      <c r="K49" s="8">
        <v>67577.899999999994</v>
      </c>
      <c r="L49" s="8">
        <f t="shared" si="5"/>
        <v>158870.29999999999</v>
      </c>
      <c r="M49" s="2">
        <f t="shared" si="3"/>
        <v>1050851.3</v>
      </c>
      <c r="N49" s="8">
        <v>78832.800000000003</v>
      </c>
      <c r="O49" s="62">
        <f t="shared" si="4"/>
        <v>1129684.1000000001</v>
      </c>
    </row>
    <row r="50" spans="1:15" s="1" customFormat="1" x14ac:dyDescent="0.25">
      <c r="A50" s="60">
        <v>43344</v>
      </c>
      <c r="B50" s="5">
        <v>165717.4</v>
      </c>
      <c r="C50" s="8">
        <v>18713.699999999997</v>
      </c>
      <c r="D50" s="8">
        <v>3548.3</v>
      </c>
      <c r="E50" s="8">
        <v>535480.59999999986</v>
      </c>
      <c r="F50" s="3">
        <f t="shared" si="6"/>
        <v>723459.99999999977</v>
      </c>
      <c r="G50" s="8">
        <v>27187.7</v>
      </c>
      <c r="H50" s="8">
        <v>186882.4</v>
      </c>
      <c r="I50" s="8">
        <f t="shared" si="1"/>
        <v>214070.1</v>
      </c>
      <c r="J50" s="8">
        <v>100835.6</v>
      </c>
      <c r="K50" s="8">
        <v>61441.200000000004</v>
      </c>
      <c r="L50" s="8">
        <f t="shared" si="5"/>
        <v>162276.80000000002</v>
      </c>
      <c r="M50" s="2">
        <f t="shared" si="3"/>
        <v>1099806.8999999997</v>
      </c>
      <c r="N50" s="8">
        <v>83199.8</v>
      </c>
      <c r="O50" s="62">
        <f t="shared" si="4"/>
        <v>1183006.6999999997</v>
      </c>
    </row>
    <row r="51" spans="1:15" s="1" customFormat="1" x14ac:dyDescent="0.25">
      <c r="A51" s="65" t="s">
        <v>45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</row>
    <row r="52" spans="1:15" s="24" customFormat="1" ht="12.75" x14ac:dyDescent="0.2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</row>
    <row r="53" spans="1:15" s="24" customFormat="1" ht="12.75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</sheetData>
  <mergeCells count="10">
    <mergeCell ref="A2:O2"/>
    <mergeCell ref="A51:O5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0"/>
  <sheetViews>
    <sheetView tabSelected="1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M5" sqref="M5:M7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9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3" t="s">
        <v>49</v>
      </c>
      <c r="P1" s="4"/>
      <c r="Q1" s="7"/>
    </row>
    <row r="2" spans="1:20" x14ac:dyDescent="0.25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52"/>
      <c r="Q2" s="52"/>
    </row>
    <row r="3" spans="1:20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</row>
    <row r="5" spans="1:20" s="33" customFormat="1" ht="15.75" customHeight="1" x14ac:dyDescent="0.3">
      <c r="A5" s="72" t="s">
        <v>40</v>
      </c>
      <c r="B5" s="75" t="s">
        <v>42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7" t="s">
        <v>43</v>
      </c>
      <c r="N5" s="77" t="s">
        <v>36</v>
      </c>
      <c r="O5" s="80" t="s">
        <v>44</v>
      </c>
    </row>
    <row r="6" spans="1:20" s="33" customFormat="1" ht="15.75" customHeight="1" x14ac:dyDescent="0.3">
      <c r="A6" s="73"/>
      <c r="B6" s="76" t="s">
        <v>41</v>
      </c>
      <c r="C6" s="76"/>
      <c r="D6" s="76"/>
      <c r="E6" s="76"/>
      <c r="F6" s="76"/>
      <c r="G6" s="75" t="s">
        <v>32</v>
      </c>
      <c r="H6" s="75"/>
      <c r="I6" s="75"/>
      <c r="J6" s="75" t="s">
        <v>35</v>
      </c>
      <c r="K6" s="75"/>
      <c r="L6" s="75"/>
      <c r="M6" s="78"/>
      <c r="N6" s="78"/>
      <c r="O6" s="81"/>
    </row>
    <row r="7" spans="1:20" s="33" customFormat="1" ht="54.75" customHeight="1" x14ac:dyDescent="0.3">
      <c r="A7" s="74"/>
      <c r="B7" s="47" t="s">
        <v>28</v>
      </c>
      <c r="C7" s="48" t="s">
        <v>29</v>
      </c>
      <c r="D7" s="47" t="s">
        <v>30</v>
      </c>
      <c r="E7" s="49" t="s">
        <v>31</v>
      </c>
      <c r="F7" s="49" t="s">
        <v>4</v>
      </c>
      <c r="G7" s="49" t="s">
        <v>33</v>
      </c>
      <c r="H7" s="50" t="s">
        <v>34</v>
      </c>
      <c r="I7" s="49" t="s">
        <v>4</v>
      </c>
      <c r="J7" s="49" t="s">
        <v>33</v>
      </c>
      <c r="K7" s="51" t="s">
        <v>34</v>
      </c>
      <c r="L7" s="49" t="s">
        <v>4</v>
      </c>
      <c r="M7" s="79"/>
      <c r="N7" s="79"/>
      <c r="O7" s="82"/>
    </row>
    <row r="8" spans="1:20" x14ac:dyDescent="0.25">
      <c r="A8" s="37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17" si="3">SUM(F8,I8,L8)</f>
        <v>285611.2</v>
      </c>
      <c r="N8" s="8">
        <v>50153.599999999999</v>
      </c>
      <c r="O8" s="23">
        <f t="shared" ref="O8:O17" si="4">SUM(M8:N8)</f>
        <v>335764.8</v>
      </c>
    </row>
    <row r="9" spans="1:20" x14ac:dyDescent="0.25">
      <c r="A9" s="63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23">
        <f t="shared" si="4"/>
        <v>385644.7</v>
      </c>
    </row>
    <row r="10" spans="1:20" x14ac:dyDescent="0.25">
      <c r="A10" s="63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3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3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7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3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3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3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3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:F17" si="6">SUM(B16:E16)</f>
        <v>629675.5</v>
      </c>
      <c r="G16" s="8">
        <v>21756.2</v>
      </c>
      <c r="H16" s="8">
        <v>174051.59999999998</v>
      </c>
      <c r="I16" s="8">
        <f t="shared" ref="I16:I17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2">
        <f t="shared" si="4"/>
        <v>1011639.5000000001</v>
      </c>
    </row>
    <row r="17" spans="1:15" x14ac:dyDescent="0.25">
      <c r="A17" s="63">
        <v>2017</v>
      </c>
      <c r="B17" s="5">
        <v>138435.1</v>
      </c>
      <c r="C17" s="8">
        <v>10346.799999999999</v>
      </c>
      <c r="D17" s="8">
        <v>2339.6000000000004</v>
      </c>
      <c r="E17" s="8">
        <v>479895.89999999997</v>
      </c>
      <c r="F17" s="3">
        <f t="shared" si="6"/>
        <v>631017.39999999991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si="5"/>
        <v>148156.29999999999</v>
      </c>
      <c r="M17" s="2">
        <f t="shared" si="3"/>
        <v>977310.59999999986</v>
      </c>
      <c r="N17" s="8">
        <v>73032.300000000017</v>
      </c>
      <c r="O17" s="62">
        <f t="shared" si="4"/>
        <v>1050342.8999999999</v>
      </c>
    </row>
    <row r="18" spans="1:15" x14ac:dyDescent="0.25">
      <c r="A18" s="65" t="s">
        <v>45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</row>
    <row r="19" spans="1:15" s="24" customFormat="1" ht="12.75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24" customFormat="1" ht="12.75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4" customFormat="1" x14ac:dyDescent="0.25"/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</sheetData>
  <mergeCells count="10">
    <mergeCell ref="A2:O2"/>
    <mergeCell ref="A18:O19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2019-01-25T08:05:44Z</dcterms:modified>
</cp:coreProperties>
</file>