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 firstSheet="1" activeTab="2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63" i="5" l="1"/>
  <c r="I63" i="5"/>
  <c r="F63" i="5"/>
  <c r="M63" i="5" s="1"/>
  <c r="O63" i="5" s="1"/>
  <c r="L62" i="5"/>
  <c r="I62" i="5"/>
  <c r="F62" i="5"/>
  <c r="M62" i="5" s="1"/>
  <c r="O62" i="5" s="1"/>
  <c r="O61" i="5"/>
  <c r="L61" i="5"/>
  <c r="I61" i="5"/>
  <c r="F61" i="5"/>
  <c r="L21" i="6"/>
  <c r="I21" i="6"/>
  <c r="F21" i="6"/>
  <c r="M21" i="6" s="1"/>
  <c r="O21" i="6" s="1"/>
  <c r="F173" i="4"/>
  <c r="I173" i="4"/>
  <c r="L173" i="4"/>
  <c r="M173" i="4"/>
  <c r="O173" i="4" s="1"/>
  <c r="L172" i="4"/>
  <c r="I172" i="4"/>
  <c r="F172" i="4"/>
  <c r="M172" i="4" s="1"/>
  <c r="O172" i="4" s="1"/>
  <c r="L171" i="4"/>
  <c r="I171" i="4"/>
  <c r="F171" i="4"/>
  <c r="M171" i="4" s="1"/>
  <c r="O171" i="4" s="1"/>
  <c r="L170" i="4"/>
  <c r="I170" i="4"/>
  <c r="F170" i="4"/>
  <c r="M170" i="4" s="1"/>
  <c r="O170" i="4" s="1"/>
  <c r="L169" i="4"/>
  <c r="I169" i="4"/>
  <c r="F169" i="4"/>
  <c r="M169" i="4" s="1"/>
  <c r="O169" i="4" s="1"/>
  <c r="L168" i="4"/>
  <c r="M168" i="4" s="1"/>
  <c r="O168" i="4" s="1"/>
  <c r="I168" i="4"/>
  <c r="F168" i="4"/>
  <c r="L167" i="4"/>
  <c r="I167" i="4"/>
  <c r="F167" i="4"/>
  <c r="M167" i="4" s="1"/>
  <c r="O167" i="4" s="1"/>
  <c r="L20" i="6" l="1"/>
  <c r="I20" i="6"/>
  <c r="F20" i="6"/>
  <c r="L60" i="5"/>
  <c r="I60" i="5"/>
  <c r="F60" i="5"/>
  <c r="L59" i="5"/>
  <c r="I59" i="5"/>
  <c r="F59" i="5"/>
  <c r="L58" i="5"/>
  <c r="I58" i="5"/>
  <c r="F58" i="5"/>
  <c r="M58" i="5" s="1"/>
  <c r="O58" i="5" s="1"/>
  <c r="L166" i="4"/>
  <c r="I166" i="4"/>
  <c r="F166" i="4"/>
  <c r="L165" i="4"/>
  <c r="I165" i="4"/>
  <c r="F165" i="4"/>
  <c r="L164" i="4"/>
  <c r="I164" i="4"/>
  <c r="F164" i="4"/>
  <c r="L163" i="4"/>
  <c r="I163" i="4"/>
  <c r="F163" i="4"/>
  <c r="L162" i="4"/>
  <c r="I162" i="4"/>
  <c r="F162" i="4"/>
  <c r="L161" i="4"/>
  <c r="I161" i="4"/>
  <c r="F161" i="4"/>
  <c r="L160" i="4"/>
  <c r="I160" i="4"/>
  <c r="F160" i="4"/>
  <c r="L159" i="4"/>
  <c r="I159" i="4"/>
  <c r="F159" i="4"/>
  <c r="L158" i="4"/>
  <c r="I158" i="4"/>
  <c r="F158" i="4"/>
  <c r="L157" i="4"/>
  <c r="I157" i="4"/>
  <c r="F157" i="4"/>
  <c r="L156" i="4"/>
  <c r="I156" i="4"/>
  <c r="F156" i="4"/>
  <c r="M20" i="6" l="1"/>
  <c r="O20" i="6" s="1"/>
  <c r="M60" i="5"/>
  <c r="O60" i="5" s="1"/>
  <c r="M59" i="5"/>
  <c r="O59" i="5" s="1"/>
  <c r="M161" i="4"/>
  <c r="O161" i="4" s="1"/>
  <c r="M158" i="4"/>
  <c r="O158" i="4" s="1"/>
  <c r="M156" i="4"/>
  <c r="O156" i="4" s="1"/>
  <c r="M157" i="4"/>
  <c r="O157" i="4" s="1"/>
  <c r="M159" i="4"/>
  <c r="O159" i="4" s="1"/>
  <c r="M162" i="4"/>
  <c r="O162" i="4" s="1"/>
  <c r="M165" i="4"/>
  <c r="O165" i="4" s="1"/>
  <c r="M160" i="4"/>
  <c r="O160" i="4" s="1"/>
  <c r="M163" i="4"/>
  <c r="O163" i="4" s="1"/>
  <c r="M164" i="4"/>
  <c r="O164" i="4" s="1"/>
  <c r="M166" i="4"/>
  <c r="O166" i="4" s="1"/>
  <c r="L57" i="5"/>
  <c r="I57" i="5"/>
  <c r="B57" i="5"/>
  <c r="F57" i="5" s="1"/>
  <c r="M57" i="5" s="1"/>
  <c r="O57" i="5" s="1"/>
  <c r="L155" i="4"/>
  <c r="I155" i="4"/>
  <c r="B155" i="4"/>
  <c r="F155" i="4" s="1"/>
  <c r="M155" i="4" l="1"/>
  <c r="O155" i="4" s="1"/>
  <c r="L19" i="6" l="1"/>
  <c r="I19" i="6"/>
  <c r="F19" i="6"/>
  <c r="L56" i="5"/>
  <c r="I56" i="5"/>
  <c r="F56" i="5"/>
  <c r="M56" i="5" s="1"/>
  <c r="O56" i="5" s="1"/>
  <c r="L55" i="5"/>
  <c r="I55" i="5"/>
  <c r="F55" i="5"/>
  <c r="L54" i="5"/>
  <c r="I54" i="5"/>
  <c r="F54" i="5"/>
  <c r="L53" i="5"/>
  <c r="I53" i="5"/>
  <c r="F53" i="5"/>
  <c r="L52" i="5"/>
  <c r="I52" i="5"/>
  <c r="F52" i="5"/>
  <c r="L154" i="4"/>
  <c r="I154" i="4"/>
  <c r="F154" i="4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L139" i="4"/>
  <c r="I139" i="4"/>
  <c r="F139" i="4"/>
  <c r="L138" i="4"/>
  <c r="I138" i="4"/>
  <c r="F138" i="4"/>
  <c r="M149" i="4" l="1"/>
  <c r="O149" i="4" s="1"/>
  <c r="M144" i="4"/>
  <c r="O144" i="4" s="1"/>
  <c r="M139" i="4"/>
  <c r="O139" i="4" s="1"/>
  <c r="M152" i="4"/>
  <c r="O152" i="4" s="1"/>
  <c r="M147" i="4"/>
  <c r="O147" i="4" s="1"/>
  <c r="M142" i="4"/>
  <c r="O142" i="4" s="1"/>
  <c r="M150" i="4"/>
  <c r="O150" i="4" s="1"/>
  <c r="M19" i="6"/>
  <c r="O19" i="6" s="1"/>
  <c r="M53" i="5"/>
  <c r="O53" i="5" s="1"/>
  <c r="M55" i="5"/>
  <c r="O55" i="5" s="1"/>
  <c r="M54" i="5"/>
  <c r="O54" i="5" s="1"/>
  <c r="M52" i="5"/>
  <c r="O52" i="5" s="1"/>
  <c r="M153" i="4"/>
  <c r="O153" i="4" s="1"/>
  <c r="M146" i="4"/>
  <c r="O146" i="4" s="1"/>
  <c r="M140" i="4"/>
  <c r="O140" i="4" s="1"/>
  <c r="M151" i="4"/>
  <c r="O151" i="4" s="1"/>
  <c r="M138" i="4"/>
  <c r="O138" i="4" s="1"/>
  <c r="M145" i="4"/>
  <c r="O145" i="4" s="1"/>
  <c r="M143" i="4"/>
  <c r="O143" i="4" s="1"/>
  <c r="M141" i="4"/>
  <c r="O141" i="4" s="1"/>
  <c r="M148" i="4"/>
  <c r="O148" i="4" s="1"/>
  <c r="M154" i="4"/>
  <c r="O154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128" i="4" l="1"/>
  <c r="O128" i="4" s="1"/>
  <c r="M136" i="4"/>
  <c r="O136" i="4" s="1"/>
  <c r="M137" i="4"/>
  <c r="O137" i="4" s="1"/>
  <c r="M50" i="5"/>
  <c r="O50" i="5" s="1"/>
  <c r="M129" i="4"/>
  <c r="O129" i="4" s="1"/>
  <c r="M131" i="4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L18" i="6" l="1"/>
  <c r="I18" i="6"/>
  <c r="F18" i="6"/>
  <c r="M18" i="6" l="1"/>
  <c r="O18" i="6" s="1"/>
  <c r="L17" i="6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L119" i="4"/>
  <c r="I119" i="4"/>
  <c r="F119" i="4"/>
  <c r="L118" i="4"/>
  <c r="I118" i="4"/>
  <c r="F118" i="4"/>
  <c r="L117" i="4"/>
  <c r="I117" i="4"/>
  <c r="F117" i="4"/>
  <c r="L116" i="4"/>
  <c r="I116" i="4"/>
  <c r="F116" i="4"/>
  <c r="L115" i="4"/>
  <c r="I115" i="4"/>
  <c r="F115" i="4"/>
  <c r="L114" i="4"/>
  <c r="I114" i="4"/>
  <c r="F114" i="4"/>
  <c r="L113" i="4"/>
  <c r="I113" i="4"/>
  <c r="F113" i="4"/>
  <c r="M120" i="4" l="1"/>
  <c r="O120" i="4" s="1"/>
  <c r="M117" i="4"/>
  <c r="O117" i="4" s="1"/>
  <c r="M114" i="4"/>
  <c r="O114" i="4" s="1"/>
  <c r="M122" i="4"/>
  <c r="O122" i="4" s="1"/>
  <c r="M115" i="4"/>
  <c r="O115" i="4" s="1"/>
  <c r="M123" i="4"/>
  <c r="O123" i="4" s="1"/>
  <c r="M118" i="4"/>
  <c r="O118" i="4" s="1"/>
  <c r="M121" i="4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10" i="4" l="1"/>
  <c r="O110" i="4" s="1"/>
  <c r="M25" i="5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<sst xmlns="http://schemas.openxmlformats.org/spreadsheetml/2006/main" count="128" uniqueCount="56">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</sst>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" fontId="3" fillId="4" borderId="5" xfId="0" quotePrefix="1" applyNumberFormat="1" applyFont="1" applyFill="1" applyBorder="1" applyAlignment="1" applyProtection="1">
      <alignment horizontal="left" vertical="top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E1" workbookViewId="0">
      <selection activeCell="E20" sqref="E20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44561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5" t="s">
        <v>52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4" t="s">
        <v>53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76"/>
  <sheetViews>
    <sheetView workbookViewId="0">
      <pane xSplit="1" ySplit="7" topLeftCell="B162" activePane="bottomRight" state="frozen"/>
      <selection pane="topRight" activeCell="B1" sqref="B1"/>
      <selection pane="bottomLeft" activeCell="A8" sqref="A8"/>
      <selection pane="bottomRight" activeCell="A173" sqref="A173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  <c r="IM6" s="33"/>
    </row>
    <row r="7" spans="1:248" s="32" customFormat="1" ht="54.75" customHeight="1" x14ac:dyDescent="0.3">
      <c r="A7" s="75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0"/>
      <c r="N7" s="80"/>
      <c r="O7" s="83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69" si="8">SUM(F72,I72,L72)</f>
        <v>768699.30833333347</v>
      </c>
      <c r="N72" s="8">
        <v>69137.399999999994</v>
      </c>
      <c r="O72" s="60">
        <f t="shared" ref="O72:O166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54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54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x14ac:dyDescent="0.25">
      <c r="A138" s="59">
        <v>43466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x14ac:dyDescent="0.25">
      <c r="A139" s="59">
        <v>43497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x14ac:dyDescent="0.25">
      <c r="A140" s="59">
        <v>43525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x14ac:dyDescent="0.25">
      <c r="A141" s="59">
        <v>43556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x14ac:dyDescent="0.25">
      <c r="A142" s="59">
        <v>43586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x14ac:dyDescent="0.25">
      <c r="A143" s="59">
        <v>43617</v>
      </c>
      <c r="B143" s="5">
        <v>128837.29999999999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x14ac:dyDescent="0.25">
      <c r="A144" s="59">
        <v>43647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x14ac:dyDescent="0.25">
      <c r="A145" s="59">
        <v>43678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x14ac:dyDescent="0.25">
      <c r="A146" s="59">
        <v>43709</v>
      </c>
      <c r="B146" s="5">
        <v>125161.5</v>
      </c>
      <c r="C146" s="8">
        <v>10534.599999999999</v>
      </c>
      <c r="D146" s="8">
        <v>4647</v>
      </c>
      <c r="E146" s="8">
        <v>661442.69999999995</v>
      </c>
      <c r="F146" s="3">
        <f t="shared" si="15"/>
        <v>801785.79999999993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1303848.5999999999</v>
      </c>
      <c r="N146" s="8">
        <v>112522.1</v>
      </c>
      <c r="O146" s="61">
        <f t="shared" si="9"/>
        <v>1416370.7</v>
      </c>
    </row>
    <row r="147" spans="1:15" x14ac:dyDescent="0.25">
      <c r="A147" s="59">
        <v>43739</v>
      </c>
      <c r="B147" s="5">
        <v>122551.7</v>
      </c>
      <c r="C147" s="8">
        <v>10328.999999999998</v>
      </c>
      <c r="D147" s="8">
        <v>4059.8</v>
      </c>
      <c r="E147" s="8">
        <v>683719.06666666653</v>
      </c>
      <c r="F147" s="3">
        <f t="shared" si="15"/>
        <v>820659.56666666653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si="8"/>
        <v>1318749.6666666665</v>
      </c>
      <c r="N147" s="8">
        <v>114296.30000000002</v>
      </c>
      <c r="O147" s="61">
        <f t="shared" si="9"/>
        <v>1433045.9666666666</v>
      </c>
    </row>
    <row r="148" spans="1:15" x14ac:dyDescent="0.25">
      <c r="A148" s="59">
        <v>43770</v>
      </c>
      <c r="B148" s="5">
        <v>137576.1</v>
      </c>
      <c r="C148" s="8">
        <v>9572.9</v>
      </c>
      <c r="D148" s="8">
        <v>6205.8</v>
      </c>
      <c r="E148" s="8">
        <v>691726.73333333328</v>
      </c>
      <c r="F148" s="3">
        <f t="shared" si="15"/>
        <v>845081.53333333321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8"/>
        <v>1340527.7333333334</v>
      </c>
      <c r="N148" s="8">
        <v>110751.20000000001</v>
      </c>
      <c r="O148" s="61">
        <f t="shared" si="9"/>
        <v>1451278.9333333333</v>
      </c>
    </row>
    <row r="149" spans="1:15" x14ac:dyDescent="0.25">
      <c r="A149" s="59">
        <v>43800</v>
      </c>
      <c r="B149" s="5">
        <v>115234.3</v>
      </c>
      <c r="C149" s="8">
        <v>8652.4</v>
      </c>
      <c r="D149" s="8">
        <v>5439.7000000000007</v>
      </c>
      <c r="E149" s="8">
        <v>694786.50000000012</v>
      </c>
      <c r="F149" s="3">
        <f t="shared" si="15"/>
        <v>824112.90000000014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8"/>
        <v>1324641.7</v>
      </c>
      <c r="N149" s="8">
        <v>107121</v>
      </c>
      <c r="O149" s="61">
        <f t="shared" si="9"/>
        <v>1431762.7</v>
      </c>
    </row>
    <row r="150" spans="1:15" x14ac:dyDescent="0.25">
      <c r="A150" s="59">
        <v>43831</v>
      </c>
      <c r="B150" s="5">
        <v>104328.80000000002</v>
      </c>
      <c r="C150" s="8">
        <v>1520.4999999999998</v>
      </c>
      <c r="D150" s="8">
        <v>5190.8999999999996</v>
      </c>
      <c r="E150" s="8">
        <v>733581.06666666665</v>
      </c>
      <c r="F150" s="3">
        <f t="shared" si="15"/>
        <v>844621.2666666666</v>
      </c>
      <c r="G150" s="8">
        <v>24120</v>
      </c>
      <c r="H150" s="8">
        <v>266734.5</v>
      </c>
      <c r="I150" s="8">
        <f t="shared" ref="I150:I154" si="18">SUM(G150:H150)</f>
        <v>290854.5</v>
      </c>
      <c r="J150" s="8">
        <v>140833.60000000001</v>
      </c>
      <c r="K150" s="8">
        <v>78578.8</v>
      </c>
      <c r="L150" s="8">
        <f t="shared" si="17"/>
        <v>219412.40000000002</v>
      </c>
      <c r="M150" s="2">
        <f t="shared" si="8"/>
        <v>1354888.1666666665</v>
      </c>
      <c r="N150" s="8">
        <v>101178.1</v>
      </c>
      <c r="O150" s="61">
        <f t="shared" si="9"/>
        <v>1456066.2666666666</v>
      </c>
    </row>
    <row r="151" spans="1:15" x14ac:dyDescent="0.25">
      <c r="A151" s="59">
        <v>43862</v>
      </c>
      <c r="B151" s="5">
        <v>105940.5</v>
      </c>
      <c r="C151" s="8">
        <v>7088.3</v>
      </c>
      <c r="D151" s="8">
        <v>5813.2</v>
      </c>
      <c r="E151" s="8">
        <v>710274.73333333328</v>
      </c>
      <c r="F151" s="3">
        <f t="shared" si="15"/>
        <v>829116.73333333328</v>
      </c>
      <c r="G151" s="8">
        <v>23091.1</v>
      </c>
      <c r="H151" s="8">
        <v>271739.39999999997</v>
      </c>
      <c r="I151" s="8">
        <f t="shared" si="18"/>
        <v>294830.49999999994</v>
      </c>
      <c r="J151" s="8">
        <v>142194.70000000001</v>
      </c>
      <c r="K151" s="8">
        <v>79405.2</v>
      </c>
      <c r="L151" s="8">
        <f t="shared" si="17"/>
        <v>221599.90000000002</v>
      </c>
      <c r="M151" s="2">
        <f t="shared" si="8"/>
        <v>1345547.1333333333</v>
      </c>
      <c r="N151" s="8">
        <v>103835.4</v>
      </c>
      <c r="O151" s="61">
        <f t="shared" si="9"/>
        <v>1449382.5333333332</v>
      </c>
    </row>
    <row r="152" spans="1:15" x14ac:dyDescent="0.25">
      <c r="A152" s="59">
        <v>43891</v>
      </c>
      <c r="B152" s="5">
        <v>135858.9</v>
      </c>
      <c r="C152" s="8">
        <v>4868.7</v>
      </c>
      <c r="D152" s="8">
        <v>5505.7</v>
      </c>
      <c r="E152" s="8">
        <v>707021.99999999988</v>
      </c>
      <c r="F152" s="3">
        <f t="shared" si="15"/>
        <v>853255.29999999993</v>
      </c>
      <c r="G152" s="8">
        <v>23792.5</v>
      </c>
      <c r="H152" s="8">
        <v>268300.09999999998</v>
      </c>
      <c r="I152" s="8">
        <f t="shared" si="18"/>
        <v>292092.59999999998</v>
      </c>
      <c r="J152" s="8">
        <v>141359.19999999998</v>
      </c>
      <c r="K152" s="8">
        <v>87783.7</v>
      </c>
      <c r="L152" s="8">
        <f t="shared" si="17"/>
        <v>229142.89999999997</v>
      </c>
      <c r="M152" s="2">
        <f t="shared" si="8"/>
        <v>1374490.7999999998</v>
      </c>
      <c r="N152" s="8">
        <v>114149.5</v>
      </c>
      <c r="O152" s="61">
        <f t="shared" si="9"/>
        <v>1488640.2999999998</v>
      </c>
    </row>
    <row r="153" spans="1:15" x14ac:dyDescent="0.25">
      <c r="A153" s="59">
        <v>43922</v>
      </c>
      <c r="B153" s="5">
        <v>135909.29999999999</v>
      </c>
      <c r="C153" s="8">
        <v>686.6</v>
      </c>
      <c r="D153" s="8">
        <v>4597</v>
      </c>
      <c r="E153" s="8">
        <v>719920.1</v>
      </c>
      <c r="F153" s="3">
        <f t="shared" si="15"/>
        <v>861113</v>
      </c>
      <c r="G153" s="8">
        <v>22312.6</v>
      </c>
      <c r="H153" s="8">
        <v>271552.90000000002</v>
      </c>
      <c r="I153" s="8">
        <f t="shared" si="18"/>
        <v>293865.5</v>
      </c>
      <c r="J153" s="8">
        <v>146392.80000000002</v>
      </c>
      <c r="K153" s="8">
        <v>85413.5</v>
      </c>
      <c r="L153" s="8">
        <f t="shared" si="17"/>
        <v>231806.30000000002</v>
      </c>
      <c r="M153" s="2">
        <f t="shared" si="8"/>
        <v>1386784.8</v>
      </c>
      <c r="N153" s="8">
        <v>112214.70000000001</v>
      </c>
      <c r="O153" s="61">
        <f t="shared" si="9"/>
        <v>1498999.5</v>
      </c>
    </row>
    <row r="154" spans="1:15" x14ac:dyDescent="0.25">
      <c r="A154" s="59">
        <v>43952</v>
      </c>
      <c r="B154" s="5">
        <v>134663.29999999999</v>
      </c>
      <c r="C154" s="8">
        <v>591.5</v>
      </c>
      <c r="D154" s="8">
        <v>4525.8</v>
      </c>
      <c r="E154" s="8">
        <v>780764.00000000012</v>
      </c>
      <c r="F154" s="3">
        <f t="shared" si="15"/>
        <v>920544.60000000009</v>
      </c>
      <c r="G154" s="8">
        <v>23087.8</v>
      </c>
      <c r="H154" s="8">
        <v>266754.50000000006</v>
      </c>
      <c r="I154" s="8">
        <f t="shared" si="18"/>
        <v>289842.30000000005</v>
      </c>
      <c r="J154" s="8">
        <v>149299.20000000001</v>
      </c>
      <c r="K154" s="8">
        <v>91115.1</v>
      </c>
      <c r="L154" s="8">
        <f t="shared" si="17"/>
        <v>240414.30000000002</v>
      </c>
      <c r="M154" s="2">
        <f t="shared" si="8"/>
        <v>1450801.2000000002</v>
      </c>
      <c r="N154" s="8">
        <v>116144.29999999999</v>
      </c>
      <c r="O154" s="61">
        <f t="shared" si="9"/>
        <v>1566945.5000000002</v>
      </c>
    </row>
    <row r="155" spans="1:15" x14ac:dyDescent="0.25">
      <c r="A155" s="59">
        <v>44012</v>
      </c>
      <c r="B155" s="5">
        <f>126403.1</f>
        <v>126403.1</v>
      </c>
      <c r="C155" s="8">
        <v>591.6</v>
      </c>
      <c r="D155" s="8">
        <v>3700.7000000000003</v>
      </c>
      <c r="E155" s="8">
        <v>779038</v>
      </c>
      <c r="F155" s="3">
        <f t="shared" ref="F155:F173" si="19">SUM(B155:E155)</f>
        <v>909733.4</v>
      </c>
      <c r="G155" s="8">
        <v>23170.799999999999</v>
      </c>
      <c r="H155" s="8">
        <v>273304.2</v>
      </c>
      <c r="I155" s="8">
        <f t="shared" ref="I155:I173" si="20">SUM(G155:H155)</f>
        <v>296475</v>
      </c>
      <c r="J155" s="8">
        <v>151320.30000000002</v>
      </c>
      <c r="K155" s="8">
        <v>98587.000000000015</v>
      </c>
      <c r="L155" s="8">
        <f t="shared" ref="L155:L173" si="21">SUM(J155:K155)</f>
        <v>249907.30000000005</v>
      </c>
      <c r="M155" s="2">
        <f t="shared" si="8"/>
        <v>1456115.7</v>
      </c>
      <c r="N155" s="8">
        <v>112532.6</v>
      </c>
      <c r="O155" s="61">
        <f t="shared" si="9"/>
        <v>1568648.3</v>
      </c>
    </row>
    <row r="156" spans="1:15" x14ac:dyDescent="0.25">
      <c r="A156" s="59">
        <v>44043</v>
      </c>
      <c r="B156" s="5">
        <v>116701.3</v>
      </c>
      <c r="C156" s="8">
        <v>3704.2</v>
      </c>
      <c r="D156" s="8">
        <v>4269.4000000000005</v>
      </c>
      <c r="E156" s="8">
        <v>819292.73333333328</v>
      </c>
      <c r="F156" s="3">
        <f t="shared" si="19"/>
        <v>943967.6333333333</v>
      </c>
      <c r="G156" s="8">
        <v>23562.5</v>
      </c>
      <c r="H156" s="8">
        <v>292062.90000000008</v>
      </c>
      <c r="I156" s="8">
        <f t="shared" si="20"/>
        <v>315625.40000000008</v>
      </c>
      <c r="J156" s="8">
        <v>160556</v>
      </c>
      <c r="K156" s="8">
        <v>99244.4</v>
      </c>
      <c r="L156" s="8">
        <f t="shared" si="21"/>
        <v>259800.4</v>
      </c>
      <c r="M156" s="2">
        <f t="shared" si="8"/>
        <v>1519393.4333333333</v>
      </c>
      <c r="N156" s="8">
        <v>109140.79999999999</v>
      </c>
      <c r="O156" s="61">
        <f t="shared" si="9"/>
        <v>1628534.2333333334</v>
      </c>
    </row>
    <row r="157" spans="1:15" x14ac:dyDescent="0.25">
      <c r="A157" s="59">
        <v>44074</v>
      </c>
      <c r="B157" s="5">
        <v>123766.20000000001</v>
      </c>
      <c r="C157" s="8">
        <v>1926.4</v>
      </c>
      <c r="D157" s="8">
        <v>4448.1000000000004</v>
      </c>
      <c r="E157" s="8">
        <v>848400.36666666658</v>
      </c>
      <c r="F157" s="3">
        <f t="shared" si="19"/>
        <v>978541.06666666665</v>
      </c>
      <c r="G157" s="8">
        <v>23166.5</v>
      </c>
      <c r="H157" s="8">
        <v>298962.60000000003</v>
      </c>
      <c r="I157" s="8">
        <f t="shared" si="20"/>
        <v>322129.10000000003</v>
      </c>
      <c r="J157" s="8">
        <v>166641.99999999997</v>
      </c>
      <c r="K157" s="8">
        <v>94043.3</v>
      </c>
      <c r="L157" s="8">
        <f t="shared" si="21"/>
        <v>260685.3</v>
      </c>
      <c r="M157" s="2">
        <f t="shared" si="8"/>
        <v>1561355.4666666668</v>
      </c>
      <c r="N157" s="8">
        <v>105308.20000000001</v>
      </c>
      <c r="O157" s="61">
        <f t="shared" si="9"/>
        <v>1666663.6666666667</v>
      </c>
    </row>
    <row r="158" spans="1:15" x14ac:dyDescent="0.25">
      <c r="A158" s="59">
        <v>44104</v>
      </c>
      <c r="B158" s="5">
        <v>133036.60000000003</v>
      </c>
      <c r="C158" s="8">
        <v>3846.7</v>
      </c>
      <c r="D158" s="8">
        <v>3981.4</v>
      </c>
      <c r="E158" s="8">
        <v>796595.60000000009</v>
      </c>
      <c r="F158" s="3">
        <f t="shared" si="19"/>
        <v>937460.30000000016</v>
      </c>
      <c r="G158" s="8">
        <v>23882.799999999999</v>
      </c>
      <c r="H158" s="8">
        <v>290462.89999999997</v>
      </c>
      <c r="I158" s="8">
        <f t="shared" si="20"/>
        <v>314345.69999999995</v>
      </c>
      <c r="J158" s="8">
        <v>171092.19999999998</v>
      </c>
      <c r="K158" s="8">
        <v>105313.7</v>
      </c>
      <c r="L158" s="8">
        <f t="shared" si="21"/>
        <v>276405.89999999997</v>
      </c>
      <c r="M158" s="2">
        <f t="shared" si="8"/>
        <v>1528211.9</v>
      </c>
      <c r="N158" s="8">
        <v>102949</v>
      </c>
      <c r="O158" s="61">
        <f t="shared" si="9"/>
        <v>1631160.9</v>
      </c>
    </row>
    <row r="159" spans="1:15" x14ac:dyDescent="0.25">
      <c r="A159" s="59">
        <v>44135</v>
      </c>
      <c r="B159" s="5">
        <v>142894.6</v>
      </c>
      <c r="C159" s="8">
        <v>2926.4</v>
      </c>
      <c r="D159" s="8">
        <v>4416.9000000000005</v>
      </c>
      <c r="E159" s="8">
        <v>795211.80000000016</v>
      </c>
      <c r="F159" s="3">
        <f t="shared" si="19"/>
        <v>945449.70000000019</v>
      </c>
      <c r="G159" s="8">
        <v>32282.300000000003</v>
      </c>
      <c r="H159" s="8">
        <v>286396.40000000002</v>
      </c>
      <c r="I159" s="8">
        <f t="shared" si="20"/>
        <v>318678.7</v>
      </c>
      <c r="J159" s="8">
        <v>176721.7</v>
      </c>
      <c r="K159" s="8">
        <v>103069.99999999999</v>
      </c>
      <c r="L159" s="8">
        <f t="shared" si="21"/>
        <v>279791.7</v>
      </c>
      <c r="M159" s="2">
        <f t="shared" si="8"/>
        <v>1543920.1</v>
      </c>
      <c r="N159" s="8">
        <v>100515.40000000001</v>
      </c>
      <c r="O159" s="61">
        <f t="shared" si="9"/>
        <v>1644435.5</v>
      </c>
    </row>
    <row r="160" spans="1:15" x14ac:dyDescent="0.25">
      <c r="A160" s="59">
        <v>44165</v>
      </c>
      <c r="B160" s="5">
        <v>144695.69999999998</v>
      </c>
      <c r="C160" s="8">
        <v>2434.5</v>
      </c>
      <c r="D160" s="8">
        <v>5447.7</v>
      </c>
      <c r="E160" s="8">
        <v>798278.99999999988</v>
      </c>
      <c r="F160" s="3">
        <f t="shared" si="19"/>
        <v>950856.89999999991</v>
      </c>
      <c r="G160" s="8">
        <v>27570.800000000003</v>
      </c>
      <c r="H160" s="8">
        <v>303251.90000000002</v>
      </c>
      <c r="I160" s="8">
        <f t="shared" si="20"/>
        <v>330822.7</v>
      </c>
      <c r="J160" s="8">
        <v>179175.9</v>
      </c>
      <c r="K160" s="8">
        <v>113933.09999999999</v>
      </c>
      <c r="L160" s="8">
        <f t="shared" si="21"/>
        <v>293109</v>
      </c>
      <c r="M160" s="2">
        <f t="shared" si="8"/>
        <v>1574788.5999999999</v>
      </c>
      <c r="N160" s="8">
        <v>123369.60000000001</v>
      </c>
      <c r="O160" s="61">
        <f t="shared" si="9"/>
        <v>1698158.2</v>
      </c>
    </row>
    <row r="161" spans="1:15" x14ac:dyDescent="0.25">
      <c r="A161" s="59">
        <v>44196</v>
      </c>
      <c r="B161" s="5">
        <v>136464</v>
      </c>
      <c r="C161" s="8">
        <v>1920</v>
      </c>
      <c r="D161" s="8">
        <v>5028.3</v>
      </c>
      <c r="E161" s="8">
        <v>829925</v>
      </c>
      <c r="F161" s="3">
        <f t="shared" si="19"/>
        <v>973337.3</v>
      </c>
      <c r="G161" s="8">
        <v>35656.1</v>
      </c>
      <c r="H161" s="8">
        <v>294467.5</v>
      </c>
      <c r="I161" s="8">
        <f t="shared" si="20"/>
        <v>330123.59999999998</v>
      </c>
      <c r="J161" s="8">
        <v>184590.10000000003</v>
      </c>
      <c r="K161" s="8">
        <v>116152.4</v>
      </c>
      <c r="L161" s="8">
        <f t="shared" si="21"/>
        <v>300742.5</v>
      </c>
      <c r="M161" s="2">
        <f t="shared" si="8"/>
        <v>1604203.4</v>
      </c>
      <c r="N161" s="8">
        <v>121283.90000000001</v>
      </c>
      <c r="O161" s="61">
        <f t="shared" si="9"/>
        <v>1725487.2999999998</v>
      </c>
    </row>
    <row r="162" spans="1:15" x14ac:dyDescent="0.25">
      <c r="A162" s="59">
        <v>44227</v>
      </c>
      <c r="B162" s="5">
        <v>141444.4</v>
      </c>
      <c r="C162" s="8">
        <v>593</v>
      </c>
      <c r="D162" s="8">
        <v>5626.5</v>
      </c>
      <c r="E162" s="8">
        <v>844572.40000000026</v>
      </c>
      <c r="F162" s="3">
        <f t="shared" si="19"/>
        <v>992236.30000000028</v>
      </c>
      <c r="G162" s="8">
        <v>28608.799999999999</v>
      </c>
      <c r="H162" s="8">
        <v>307428.19999999995</v>
      </c>
      <c r="I162" s="8">
        <f t="shared" si="20"/>
        <v>336036.99999999994</v>
      </c>
      <c r="J162" s="8">
        <v>188410.90000000002</v>
      </c>
      <c r="K162" s="8">
        <v>117043.59999999999</v>
      </c>
      <c r="L162" s="8">
        <f t="shared" si="21"/>
        <v>305454.5</v>
      </c>
      <c r="M162" s="2">
        <f t="shared" si="8"/>
        <v>1633727.8000000003</v>
      </c>
      <c r="N162" s="8">
        <v>130342.59999999999</v>
      </c>
      <c r="O162" s="61">
        <f t="shared" si="9"/>
        <v>1764070.4000000004</v>
      </c>
    </row>
    <row r="163" spans="1:15" x14ac:dyDescent="0.25">
      <c r="A163" s="59">
        <v>44255</v>
      </c>
      <c r="B163" s="5">
        <v>140636.70000000001</v>
      </c>
      <c r="C163" s="8">
        <v>0</v>
      </c>
      <c r="D163" s="8">
        <v>5499.9</v>
      </c>
      <c r="E163" s="8">
        <v>860183.5</v>
      </c>
      <c r="F163" s="3">
        <f t="shared" si="19"/>
        <v>1006320.1</v>
      </c>
      <c r="G163" s="8">
        <v>28189</v>
      </c>
      <c r="H163" s="8">
        <v>316061</v>
      </c>
      <c r="I163" s="8">
        <f t="shared" si="20"/>
        <v>344250</v>
      </c>
      <c r="J163" s="8">
        <v>191730.19999999998</v>
      </c>
      <c r="K163" s="8">
        <v>129663.8</v>
      </c>
      <c r="L163" s="8">
        <f t="shared" si="21"/>
        <v>321394</v>
      </c>
      <c r="M163" s="2">
        <f t="shared" si="8"/>
        <v>1671964.1</v>
      </c>
      <c r="N163" s="8">
        <v>147393.70000000001</v>
      </c>
      <c r="O163" s="61">
        <f t="shared" si="9"/>
        <v>1819357.8</v>
      </c>
    </row>
    <row r="164" spans="1:15" x14ac:dyDescent="0.25">
      <c r="A164" s="59">
        <v>44286</v>
      </c>
      <c r="B164" s="5">
        <v>141706.39999999997</v>
      </c>
      <c r="C164" s="8">
        <v>0</v>
      </c>
      <c r="D164" s="8">
        <v>5796.6</v>
      </c>
      <c r="E164" s="8">
        <v>893555.99999999988</v>
      </c>
      <c r="F164" s="3">
        <f t="shared" si="19"/>
        <v>1041058.9999999999</v>
      </c>
      <c r="G164" s="8">
        <v>29800.600000000002</v>
      </c>
      <c r="H164" s="8">
        <v>325606.7</v>
      </c>
      <c r="I164" s="8">
        <f t="shared" si="20"/>
        <v>355407.3</v>
      </c>
      <c r="J164" s="8">
        <v>195536.99999999997</v>
      </c>
      <c r="K164" s="8">
        <v>136586.90000000002</v>
      </c>
      <c r="L164" s="8">
        <f t="shared" si="21"/>
        <v>332123.90000000002</v>
      </c>
      <c r="M164" s="2">
        <f t="shared" si="8"/>
        <v>1728590.1999999997</v>
      </c>
      <c r="N164" s="8">
        <v>187676.7</v>
      </c>
      <c r="O164" s="61">
        <f t="shared" si="9"/>
        <v>1916266.8999999997</v>
      </c>
    </row>
    <row r="165" spans="1:15" x14ac:dyDescent="0.25">
      <c r="A165" s="59">
        <v>44316</v>
      </c>
      <c r="B165" s="5">
        <v>137155.4</v>
      </c>
      <c r="C165" s="8">
        <v>0</v>
      </c>
      <c r="D165" s="8">
        <v>4930.7</v>
      </c>
      <c r="E165" s="8">
        <v>919783.26666666649</v>
      </c>
      <c r="F165" s="3">
        <f t="shared" si="19"/>
        <v>1061869.3666666665</v>
      </c>
      <c r="G165" s="8">
        <v>30437.599999999999</v>
      </c>
      <c r="H165" s="8">
        <v>328622.59999999992</v>
      </c>
      <c r="I165" s="8">
        <f t="shared" si="20"/>
        <v>359060.1999999999</v>
      </c>
      <c r="J165" s="8">
        <v>200065.3</v>
      </c>
      <c r="K165" s="8">
        <v>136526.20000000001</v>
      </c>
      <c r="L165" s="8">
        <f t="shared" si="21"/>
        <v>336591.5</v>
      </c>
      <c r="M165" s="2">
        <f t="shared" si="8"/>
        <v>1757521.0666666664</v>
      </c>
      <c r="N165" s="8">
        <v>167868.79999999999</v>
      </c>
      <c r="O165" s="61">
        <f t="shared" si="9"/>
        <v>1925389.8666666665</v>
      </c>
    </row>
    <row r="166" spans="1:15" x14ac:dyDescent="0.25">
      <c r="A166" s="59">
        <v>44347</v>
      </c>
      <c r="B166" s="5">
        <v>145782.79999999999</v>
      </c>
      <c r="C166" s="8">
        <v>325</v>
      </c>
      <c r="D166" s="8">
        <v>5504.7</v>
      </c>
      <c r="E166" s="8">
        <v>942676.93333333347</v>
      </c>
      <c r="F166" s="3">
        <f t="shared" si="19"/>
        <v>1094289.4333333336</v>
      </c>
      <c r="G166" s="8">
        <v>17405.399999999998</v>
      </c>
      <c r="H166" s="8">
        <v>339640.1</v>
      </c>
      <c r="I166" s="8">
        <f t="shared" si="20"/>
        <v>357045.5</v>
      </c>
      <c r="J166" s="8">
        <v>218460.00000000003</v>
      </c>
      <c r="K166" s="8">
        <v>170747.9</v>
      </c>
      <c r="L166" s="8">
        <f t="shared" si="21"/>
        <v>389207.9</v>
      </c>
      <c r="M166" s="2">
        <f t="shared" si="8"/>
        <v>1840542.8333333335</v>
      </c>
      <c r="N166" s="8">
        <v>153101.79999999999</v>
      </c>
      <c r="O166" s="61">
        <f t="shared" si="9"/>
        <v>1993644.6333333335</v>
      </c>
    </row>
    <row r="167" spans="1:15" x14ac:dyDescent="0.25">
      <c r="A167" s="59">
        <v>44377</v>
      </c>
      <c r="B167" s="5">
        <v>151246.6</v>
      </c>
      <c r="C167" s="8">
        <v>325</v>
      </c>
      <c r="D167" s="8">
        <v>4915.7</v>
      </c>
      <c r="E167" s="8">
        <v>968571.20000000007</v>
      </c>
      <c r="F167" s="3">
        <f t="shared" si="19"/>
        <v>1125058.5</v>
      </c>
      <c r="G167" s="8">
        <v>29936</v>
      </c>
      <c r="H167" s="8">
        <v>367275.99999999994</v>
      </c>
      <c r="I167" s="8">
        <f t="shared" si="20"/>
        <v>397211.99999999994</v>
      </c>
      <c r="J167" s="8">
        <v>212458.1</v>
      </c>
      <c r="K167" s="8">
        <v>231136.99999999997</v>
      </c>
      <c r="L167" s="8">
        <f t="shared" si="21"/>
        <v>443595.1</v>
      </c>
      <c r="M167" s="2">
        <f t="shared" si="8"/>
        <v>1965865.6</v>
      </c>
      <c r="N167" s="8">
        <v>164772.6</v>
      </c>
      <c r="O167" s="61">
        <f t="shared" ref="O167:O173" si="22">SUM(M167:N167)</f>
        <v>2130638.2000000002</v>
      </c>
    </row>
    <row r="168" spans="1:15" ht="18" x14ac:dyDescent="0.25">
      <c r="A168" s="65" t="s">
        <v>49</v>
      </c>
      <c r="B168" s="5">
        <v>158407.5</v>
      </c>
      <c r="C168" s="8">
        <v>40327</v>
      </c>
      <c r="D168" s="8">
        <v>3357.2</v>
      </c>
      <c r="E168" s="8">
        <v>955925.53333333344</v>
      </c>
      <c r="F168" s="3">
        <f t="shared" si="19"/>
        <v>1158017.2333333334</v>
      </c>
      <c r="G168" s="8">
        <v>30823.200000000001</v>
      </c>
      <c r="H168" s="8">
        <v>358222.8</v>
      </c>
      <c r="I168" s="8">
        <f t="shared" si="20"/>
        <v>389046</v>
      </c>
      <c r="J168" s="8">
        <v>217996.5</v>
      </c>
      <c r="K168" s="8">
        <v>266686.8</v>
      </c>
      <c r="L168" s="8">
        <f t="shared" si="21"/>
        <v>484683.3</v>
      </c>
      <c r="M168" s="2">
        <f t="shared" si="8"/>
        <v>2031746.5333333334</v>
      </c>
      <c r="N168" s="8">
        <v>174547.89999999997</v>
      </c>
      <c r="O168" s="61">
        <f t="shared" si="22"/>
        <v>2206294.4333333336</v>
      </c>
    </row>
    <row r="169" spans="1:15" ht="18" x14ac:dyDescent="0.25">
      <c r="A169" s="65" t="s">
        <v>48</v>
      </c>
      <c r="B169" s="5">
        <v>149005.09999999998</v>
      </c>
      <c r="C169" s="8">
        <v>42081.9</v>
      </c>
      <c r="D169" s="8">
        <v>2635.2</v>
      </c>
      <c r="E169" s="8">
        <v>992080.66666666674</v>
      </c>
      <c r="F169" s="3">
        <f t="shared" si="19"/>
        <v>1185802.8666666667</v>
      </c>
      <c r="G169" s="8">
        <v>33389.5</v>
      </c>
      <c r="H169" s="8">
        <v>400122.89999999997</v>
      </c>
      <c r="I169" s="8">
        <f t="shared" si="20"/>
        <v>433512.39999999997</v>
      </c>
      <c r="J169" s="8">
        <v>231103.80000000002</v>
      </c>
      <c r="K169" s="8">
        <v>281937.7</v>
      </c>
      <c r="L169" s="8">
        <f t="shared" si="21"/>
        <v>513041.5</v>
      </c>
      <c r="M169" s="2">
        <f t="shared" si="8"/>
        <v>2132356.7666666666</v>
      </c>
      <c r="N169" s="8">
        <v>168970.3</v>
      </c>
      <c r="O169" s="61">
        <f t="shared" si="22"/>
        <v>2301327.0666666664</v>
      </c>
    </row>
    <row r="170" spans="1:15" ht="18" x14ac:dyDescent="0.25">
      <c r="A170" s="65" t="s">
        <v>50</v>
      </c>
      <c r="B170" s="5">
        <v>160875.39999999997</v>
      </c>
      <c r="C170" s="8">
        <v>42183.4</v>
      </c>
      <c r="D170" s="8">
        <v>1583.1999999999998</v>
      </c>
      <c r="E170" s="8">
        <v>1033505.2</v>
      </c>
      <c r="F170" s="3">
        <f t="shared" si="19"/>
        <v>1238147.2</v>
      </c>
      <c r="G170" s="8">
        <v>31381.000000000004</v>
      </c>
      <c r="H170" s="8">
        <v>409167.10000000003</v>
      </c>
      <c r="I170" s="8">
        <f t="shared" si="20"/>
        <v>440548.10000000003</v>
      </c>
      <c r="J170" s="8">
        <v>236737.9</v>
      </c>
      <c r="K170" s="8">
        <v>294289.09999999998</v>
      </c>
      <c r="L170" s="8">
        <f t="shared" si="21"/>
        <v>531027</v>
      </c>
      <c r="M170" s="2">
        <f t="shared" ref="M170:M173" si="23">SUM(F170,I170,L170)</f>
        <v>2209722.2999999998</v>
      </c>
      <c r="N170" s="8">
        <v>165755.4</v>
      </c>
      <c r="O170" s="61">
        <f t="shared" si="22"/>
        <v>2375477.6999999997</v>
      </c>
    </row>
    <row r="171" spans="1:15" ht="18" x14ac:dyDescent="0.25">
      <c r="A171" s="65" t="s">
        <v>51</v>
      </c>
      <c r="B171" s="5">
        <v>169660.09999999998</v>
      </c>
      <c r="C171" s="8">
        <v>48136.9</v>
      </c>
      <c r="D171" s="8">
        <v>1573.3</v>
      </c>
      <c r="E171" s="8">
        <v>1048949.0999999999</v>
      </c>
      <c r="F171" s="3">
        <f t="shared" si="19"/>
        <v>1268319.3999999999</v>
      </c>
      <c r="G171" s="8">
        <v>34444.400000000001</v>
      </c>
      <c r="H171" s="8">
        <v>428221.10000000003</v>
      </c>
      <c r="I171" s="8">
        <f t="shared" si="20"/>
        <v>462665.50000000006</v>
      </c>
      <c r="J171" s="8">
        <v>252769.40000000002</v>
      </c>
      <c r="K171" s="8">
        <v>298674.00000000006</v>
      </c>
      <c r="L171" s="8">
        <f t="shared" si="21"/>
        <v>551443.40000000014</v>
      </c>
      <c r="M171" s="2">
        <f t="shared" si="23"/>
        <v>2282428.2999999998</v>
      </c>
      <c r="N171" s="8">
        <v>165603.19999999998</v>
      </c>
      <c r="O171" s="61">
        <f t="shared" si="22"/>
        <v>2448031.5</v>
      </c>
    </row>
    <row r="172" spans="1:15" ht="18" x14ac:dyDescent="0.25">
      <c r="A172" s="65" t="s">
        <v>54</v>
      </c>
      <c r="B172" s="5">
        <v>170532.19999999998</v>
      </c>
      <c r="C172" s="8">
        <v>41982.5</v>
      </c>
      <c r="D172" s="8">
        <v>21627.1</v>
      </c>
      <c r="E172" s="8">
        <v>1101157.5</v>
      </c>
      <c r="F172" s="3">
        <f t="shared" si="19"/>
        <v>1335299.3</v>
      </c>
      <c r="G172" s="8">
        <v>34112.299999999996</v>
      </c>
      <c r="H172" s="8">
        <v>413337.60000000003</v>
      </c>
      <c r="I172" s="8">
        <f t="shared" si="20"/>
        <v>447449.9</v>
      </c>
      <c r="J172" s="8">
        <v>272287.80000000005</v>
      </c>
      <c r="K172" s="8">
        <v>311168.10000000003</v>
      </c>
      <c r="L172" s="8">
        <f t="shared" si="21"/>
        <v>583455.90000000014</v>
      </c>
      <c r="M172" s="2">
        <f t="shared" si="23"/>
        <v>2366205.1000000006</v>
      </c>
      <c r="N172" s="8">
        <v>132924.70000000001</v>
      </c>
      <c r="O172" s="61">
        <f t="shared" si="22"/>
        <v>2499129.8000000007</v>
      </c>
    </row>
    <row r="173" spans="1:15" ht="18" x14ac:dyDescent="0.25">
      <c r="A173" s="65" t="s">
        <v>55</v>
      </c>
      <c r="B173" s="5">
        <v>176290.40000000002</v>
      </c>
      <c r="C173" s="8">
        <v>42608</v>
      </c>
      <c r="D173" s="8">
        <v>11553.1</v>
      </c>
      <c r="E173" s="8">
        <v>1115142.3</v>
      </c>
      <c r="F173" s="3">
        <f t="shared" si="19"/>
        <v>1345593.8</v>
      </c>
      <c r="G173" s="8">
        <v>33752</v>
      </c>
      <c r="H173" s="8">
        <v>412886.59999999992</v>
      </c>
      <c r="I173" s="8">
        <f t="shared" si="20"/>
        <v>446638.59999999992</v>
      </c>
      <c r="J173" s="8">
        <v>282066.5</v>
      </c>
      <c r="K173" s="8">
        <v>325130.39999999997</v>
      </c>
      <c r="L173" s="8">
        <f t="shared" si="21"/>
        <v>607196.89999999991</v>
      </c>
      <c r="M173" s="2">
        <f t="shared" si="23"/>
        <v>2399429.2999999998</v>
      </c>
      <c r="N173" s="8">
        <v>149034.79999999999</v>
      </c>
      <c r="O173" s="61">
        <f t="shared" si="22"/>
        <v>2548464.0999999996</v>
      </c>
    </row>
    <row r="174" spans="1:15" x14ac:dyDescent="0.25">
      <c r="A174" s="66" t="s">
        <v>44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8"/>
    </row>
    <row r="175" spans="1:15" s="23" customFormat="1" ht="12.75" x14ac:dyDescent="0.2">
      <c r="A175" s="69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1"/>
    </row>
    <row r="176" spans="1:15" s="23" customFormat="1" ht="12.75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</sheetData>
  <mergeCells count="10">
    <mergeCell ref="A174:O175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6"/>
  <sheetViews>
    <sheetView tabSelected="1" workbookViewId="0">
      <pane xSplit="1" ySplit="7" topLeftCell="B56" activePane="bottomRight" state="frozen"/>
      <selection pane="topRight" activeCell="B1" sqref="B1"/>
      <selection pane="bottomLeft" activeCell="A8" sqref="A8"/>
      <selection pane="bottomRight" activeCell="A63" sqref="A63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  <c r="IM6" s="33"/>
    </row>
    <row r="7" spans="1:248" s="32" customFormat="1" ht="54.75" customHeight="1" x14ac:dyDescent="0.3">
      <c r="A7" s="75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0"/>
      <c r="N7" s="80"/>
      <c r="O7" s="83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62" si="3">SUM(F8,I8,L8)</f>
        <v>233623.7</v>
      </c>
      <c r="N8" s="8">
        <v>45105.3</v>
      </c>
      <c r="O8" s="8">
        <f t="shared" ref="O8:O63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6" si="10">SUM(B48:E48)</f>
        <v>651526.5</v>
      </c>
      <c r="G48" s="8">
        <v>28196.6</v>
      </c>
      <c r="H48" s="8">
        <v>165693.30000000002</v>
      </c>
      <c r="I48" s="8">
        <f t="shared" ref="I48:I54" si="11">SUM(G48:H48)</f>
        <v>193889.90000000002</v>
      </c>
      <c r="J48" s="8">
        <v>84253.299999999988</v>
      </c>
      <c r="K48" s="8">
        <v>71160</v>
      </c>
      <c r="L48" s="8">
        <f t="shared" ref="L48:L56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x14ac:dyDescent="0.25">
      <c r="A52" s="59">
        <v>43525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si="10"/>
        <v>709056.20000000007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8">
        <f t="shared" si="3"/>
        <v>1160654.9000000001</v>
      </c>
      <c r="N52" s="8">
        <v>93379.8</v>
      </c>
      <c r="O52" s="8">
        <f t="shared" si="4"/>
        <v>1254034.7000000002</v>
      </c>
    </row>
    <row r="53" spans="1:15" s="1" customFormat="1" x14ac:dyDescent="0.25">
      <c r="A53" s="59">
        <v>43617</v>
      </c>
      <c r="B53" s="5">
        <v>128837.29999999999</v>
      </c>
      <c r="C53" s="8">
        <v>6687.9</v>
      </c>
      <c r="D53" s="8">
        <v>5715.4</v>
      </c>
      <c r="E53" s="8">
        <v>605023.50000000012</v>
      </c>
      <c r="F53" s="3">
        <f t="shared" si="10"/>
        <v>746264.10000000009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8">
        <f t="shared" si="3"/>
        <v>1222208.2000000002</v>
      </c>
      <c r="N53" s="8">
        <v>94110.7</v>
      </c>
      <c r="O53" s="8">
        <f t="shared" si="4"/>
        <v>1316318.9000000001</v>
      </c>
    </row>
    <row r="54" spans="1:15" s="1" customFormat="1" x14ac:dyDescent="0.25">
      <c r="A54" s="59">
        <v>43709</v>
      </c>
      <c r="B54" s="5">
        <v>125161.5</v>
      </c>
      <c r="C54" s="8">
        <v>10534.599999999999</v>
      </c>
      <c r="D54" s="8">
        <v>4647</v>
      </c>
      <c r="E54" s="8">
        <v>661442.69999999995</v>
      </c>
      <c r="F54" s="3">
        <f t="shared" si="10"/>
        <v>801785.79999999993</v>
      </c>
      <c r="G54" s="8">
        <v>23081.999999999996</v>
      </c>
      <c r="H54" s="8">
        <v>269495.89999999997</v>
      </c>
      <c r="I54" s="8">
        <f t="shared" si="11"/>
        <v>292577.89999999997</v>
      </c>
      <c r="J54" s="8">
        <v>133372.19999999998</v>
      </c>
      <c r="K54" s="8">
        <v>76112.7</v>
      </c>
      <c r="L54" s="8">
        <f t="shared" si="12"/>
        <v>209484.89999999997</v>
      </c>
      <c r="M54" s="8">
        <f t="shared" si="3"/>
        <v>1303848.5999999999</v>
      </c>
      <c r="N54" s="8">
        <v>112522.1</v>
      </c>
      <c r="O54" s="8">
        <f t="shared" si="4"/>
        <v>1416370.7</v>
      </c>
    </row>
    <row r="55" spans="1:15" s="1" customFormat="1" x14ac:dyDescent="0.25">
      <c r="A55" s="59">
        <v>43800</v>
      </c>
      <c r="B55" s="5">
        <v>115234.3</v>
      </c>
      <c r="C55" s="8">
        <v>8652.4</v>
      </c>
      <c r="D55" s="8">
        <v>5439.7000000000007</v>
      </c>
      <c r="E55" s="8">
        <v>694786.50000000012</v>
      </c>
      <c r="F55" s="3">
        <f t="shared" si="10"/>
        <v>824112.90000000014</v>
      </c>
      <c r="G55" s="8">
        <v>22927.7</v>
      </c>
      <c r="H55" s="8">
        <v>261609.69999999998</v>
      </c>
      <c r="I55" s="8">
        <f>SUM(G55:H55)</f>
        <v>284537.39999999997</v>
      </c>
      <c r="J55" s="8">
        <v>140100.4</v>
      </c>
      <c r="K55" s="8">
        <v>75891</v>
      </c>
      <c r="L55" s="8">
        <f t="shared" si="12"/>
        <v>215991.4</v>
      </c>
      <c r="M55" s="8">
        <f t="shared" si="3"/>
        <v>1324641.7</v>
      </c>
      <c r="N55" s="8">
        <v>107121</v>
      </c>
      <c r="O55" s="8">
        <f t="shared" si="4"/>
        <v>1431762.7</v>
      </c>
    </row>
    <row r="56" spans="1:15" s="1" customFormat="1" x14ac:dyDescent="0.25">
      <c r="A56" s="59">
        <v>43891</v>
      </c>
      <c r="B56" s="5">
        <v>135858.9</v>
      </c>
      <c r="C56" s="8">
        <v>4868.7</v>
      </c>
      <c r="D56" s="8">
        <v>5505.7</v>
      </c>
      <c r="E56" s="8">
        <v>707021.99999999988</v>
      </c>
      <c r="F56" s="3">
        <f t="shared" si="10"/>
        <v>853255.29999999993</v>
      </c>
      <c r="G56" s="8">
        <v>23792.5</v>
      </c>
      <c r="H56" s="8">
        <v>268300.09999999998</v>
      </c>
      <c r="I56" s="8">
        <f t="shared" ref="I56" si="13">SUM(G56:H56)</f>
        <v>292092.59999999998</v>
      </c>
      <c r="J56" s="8">
        <v>141359.19999999998</v>
      </c>
      <c r="K56" s="8">
        <v>87783.7</v>
      </c>
      <c r="L56" s="8">
        <f t="shared" si="12"/>
        <v>229142.89999999997</v>
      </c>
      <c r="M56" s="8">
        <f t="shared" si="3"/>
        <v>1374490.7999999998</v>
      </c>
      <c r="N56" s="8">
        <v>114149.5</v>
      </c>
      <c r="O56" s="8">
        <f t="shared" si="4"/>
        <v>1488640.2999999998</v>
      </c>
    </row>
    <row r="57" spans="1:15" s="1" customFormat="1" x14ac:dyDescent="0.25">
      <c r="A57" s="59">
        <v>44012</v>
      </c>
      <c r="B57" s="5">
        <f>126403.1</f>
        <v>126403.1</v>
      </c>
      <c r="C57" s="8">
        <v>591.6</v>
      </c>
      <c r="D57" s="8">
        <v>3700.7000000000003</v>
      </c>
      <c r="E57" s="8">
        <v>779038</v>
      </c>
      <c r="F57" s="3">
        <f t="shared" ref="F57:F63" si="14">SUM(B57:E57)</f>
        <v>909733.4</v>
      </c>
      <c r="G57" s="8">
        <v>23170.799999999999</v>
      </c>
      <c r="H57" s="8">
        <v>273304.2</v>
      </c>
      <c r="I57" s="8">
        <f t="shared" ref="I57:I61" si="15">SUM(G57:H57)</f>
        <v>296475</v>
      </c>
      <c r="J57" s="8">
        <v>151320.30000000002</v>
      </c>
      <c r="K57" s="8">
        <v>98587.000000000015</v>
      </c>
      <c r="L57" s="8">
        <f t="shared" ref="L57:L63" si="16">SUM(J57:K57)</f>
        <v>249907.30000000005</v>
      </c>
      <c r="M57" s="8">
        <f t="shared" si="3"/>
        <v>1456115.7</v>
      </c>
      <c r="N57" s="8">
        <v>112532.6</v>
      </c>
      <c r="O57" s="8">
        <f t="shared" si="4"/>
        <v>1568648.3</v>
      </c>
    </row>
    <row r="58" spans="1:15" s="1" customFormat="1" x14ac:dyDescent="0.25">
      <c r="A58" s="59">
        <v>44104</v>
      </c>
      <c r="B58" s="5">
        <v>133036.60000000003</v>
      </c>
      <c r="C58" s="8">
        <v>3846.7</v>
      </c>
      <c r="D58" s="8">
        <v>3981.4</v>
      </c>
      <c r="E58" s="8">
        <v>796595.60000000009</v>
      </c>
      <c r="F58" s="3">
        <f t="shared" si="14"/>
        <v>937460.30000000016</v>
      </c>
      <c r="G58" s="8">
        <v>23882.799999999999</v>
      </c>
      <c r="H58" s="8">
        <v>290462.89999999997</v>
      </c>
      <c r="I58" s="8">
        <f t="shared" si="15"/>
        <v>314345.69999999995</v>
      </c>
      <c r="J58" s="8">
        <v>171092.19999999998</v>
      </c>
      <c r="K58" s="8">
        <v>105313.7</v>
      </c>
      <c r="L58" s="8">
        <f t="shared" si="16"/>
        <v>276405.89999999997</v>
      </c>
      <c r="M58" s="8">
        <f t="shared" si="3"/>
        <v>1528211.9</v>
      </c>
      <c r="N58" s="8">
        <v>102949</v>
      </c>
      <c r="O58" s="8">
        <f t="shared" si="4"/>
        <v>1631160.9</v>
      </c>
    </row>
    <row r="59" spans="1:15" s="1" customFormat="1" x14ac:dyDescent="0.25">
      <c r="A59" s="59">
        <v>44196</v>
      </c>
      <c r="B59" s="5">
        <v>136464</v>
      </c>
      <c r="C59" s="8">
        <v>1920</v>
      </c>
      <c r="D59" s="8">
        <v>5028.3</v>
      </c>
      <c r="E59" s="8">
        <v>829925</v>
      </c>
      <c r="F59" s="3">
        <f t="shared" si="14"/>
        <v>973337.3</v>
      </c>
      <c r="G59" s="8">
        <v>35656.1</v>
      </c>
      <c r="H59" s="8">
        <v>294467.5</v>
      </c>
      <c r="I59" s="8">
        <f t="shared" si="15"/>
        <v>330123.59999999998</v>
      </c>
      <c r="J59" s="8">
        <v>184590.10000000003</v>
      </c>
      <c r="K59" s="8">
        <v>116152.4</v>
      </c>
      <c r="L59" s="8">
        <f t="shared" si="16"/>
        <v>300742.5</v>
      </c>
      <c r="M59" s="8">
        <f t="shared" si="3"/>
        <v>1604203.4</v>
      </c>
      <c r="N59" s="8">
        <v>121283.90000000001</v>
      </c>
      <c r="O59" s="8">
        <f t="shared" si="4"/>
        <v>1725487.2999999998</v>
      </c>
    </row>
    <row r="60" spans="1:15" s="1" customFormat="1" x14ac:dyDescent="0.25">
      <c r="A60" s="59">
        <v>44286</v>
      </c>
      <c r="B60" s="5">
        <v>141706.39999999997</v>
      </c>
      <c r="C60" s="8">
        <v>0</v>
      </c>
      <c r="D60" s="8">
        <v>5796.6</v>
      </c>
      <c r="E60" s="8">
        <v>893555.99999999988</v>
      </c>
      <c r="F60" s="3">
        <f t="shared" si="14"/>
        <v>1041058.9999999999</v>
      </c>
      <c r="G60" s="8">
        <v>29800.600000000002</v>
      </c>
      <c r="H60" s="8">
        <v>325606.7</v>
      </c>
      <c r="I60" s="8">
        <f t="shared" si="15"/>
        <v>355407.3</v>
      </c>
      <c r="J60" s="8">
        <v>195536.99999999997</v>
      </c>
      <c r="K60" s="8">
        <v>136586.90000000002</v>
      </c>
      <c r="L60" s="8">
        <f t="shared" si="16"/>
        <v>332123.90000000002</v>
      </c>
      <c r="M60" s="8">
        <f t="shared" si="3"/>
        <v>1728590.1999999997</v>
      </c>
      <c r="N60" s="8">
        <v>187676.7</v>
      </c>
      <c r="O60" s="8">
        <f t="shared" si="4"/>
        <v>1916266.8999999997</v>
      </c>
    </row>
    <row r="61" spans="1:15" s="1" customFormat="1" x14ac:dyDescent="0.25">
      <c r="A61" s="59">
        <v>44377</v>
      </c>
      <c r="B61" s="5">
        <v>151246.6</v>
      </c>
      <c r="C61" s="8">
        <v>325</v>
      </c>
      <c r="D61" s="8">
        <v>4915.7</v>
      </c>
      <c r="E61" s="8">
        <v>968571.20000000007</v>
      </c>
      <c r="F61" s="3">
        <f t="shared" si="14"/>
        <v>1125058.5</v>
      </c>
      <c r="G61" s="8">
        <v>29936</v>
      </c>
      <c r="H61" s="8">
        <v>367275.99999999994</v>
      </c>
      <c r="I61" s="8">
        <f t="shared" ref="I61:I63" si="17">SUM(G61:H61)</f>
        <v>397211.99999999994</v>
      </c>
      <c r="J61" s="8">
        <v>212458.1</v>
      </c>
      <c r="K61" s="8">
        <v>231136.99999999997</v>
      </c>
      <c r="L61" s="8">
        <f t="shared" si="16"/>
        <v>443595.1</v>
      </c>
      <c r="M61" s="2">
        <v>1965865.6</v>
      </c>
      <c r="N61" s="8">
        <v>164772.6</v>
      </c>
      <c r="O61" s="61">
        <f t="shared" si="4"/>
        <v>2130638.2000000002</v>
      </c>
    </row>
    <row r="62" spans="1:15" s="1" customFormat="1" ht="18" x14ac:dyDescent="0.25">
      <c r="A62" s="59" t="s">
        <v>50</v>
      </c>
      <c r="B62" s="5">
        <v>160875.39999999997</v>
      </c>
      <c r="C62" s="8">
        <v>42183.4</v>
      </c>
      <c r="D62" s="8">
        <v>1583.1999999999998</v>
      </c>
      <c r="E62" s="8">
        <v>1033505.2</v>
      </c>
      <c r="F62" s="3">
        <f t="shared" si="14"/>
        <v>1238147.2</v>
      </c>
      <c r="G62" s="8">
        <v>31381.000000000004</v>
      </c>
      <c r="H62" s="8">
        <v>409167.10000000003</v>
      </c>
      <c r="I62" s="8">
        <f t="shared" si="17"/>
        <v>440548.10000000003</v>
      </c>
      <c r="J62" s="8">
        <v>236737.9</v>
      </c>
      <c r="K62" s="8">
        <v>294289.09999999998</v>
      </c>
      <c r="L62" s="8">
        <f t="shared" si="16"/>
        <v>531027</v>
      </c>
      <c r="M62" s="2">
        <f t="shared" ref="M62:M63" si="18">SUM(F62,I62,L62)</f>
        <v>2209722.2999999998</v>
      </c>
      <c r="N62" s="8">
        <v>165755.4</v>
      </c>
      <c r="O62" s="61">
        <f t="shared" si="4"/>
        <v>2375477.6999999997</v>
      </c>
    </row>
    <row r="63" spans="1:15" s="1" customFormat="1" ht="18" x14ac:dyDescent="0.25">
      <c r="A63" s="65" t="s">
        <v>55</v>
      </c>
      <c r="B63" s="5">
        <v>176290.40000000002</v>
      </c>
      <c r="C63" s="8">
        <v>42608</v>
      </c>
      <c r="D63" s="8">
        <v>11553.1</v>
      </c>
      <c r="E63" s="8">
        <v>1115142.3</v>
      </c>
      <c r="F63" s="3">
        <f t="shared" si="14"/>
        <v>1345593.8</v>
      </c>
      <c r="G63" s="8">
        <v>33752</v>
      </c>
      <c r="H63" s="8">
        <v>412886.59999999992</v>
      </c>
      <c r="I63" s="8">
        <f t="shared" si="17"/>
        <v>446638.59999999992</v>
      </c>
      <c r="J63" s="8">
        <v>282066.5</v>
      </c>
      <c r="K63" s="8">
        <v>325130.39999999997</v>
      </c>
      <c r="L63" s="8">
        <f t="shared" si="16"/>
        <v>607196.89999999991</v>
      </c>
      <c r="M63" s="2">
        <f t="shared" si="18"/>
        <v>2399429.2999999998</v>
      </c>
      <c r="N63" s="8">
        <v>149034.79999999999</v>
      </c>
      <c r="O63" s="61">
        <f t="shared" si="4"/>
        <v>2548464.0999999996</v>
      </c>
    </row>
    <row r="64" spans="1:15" s="1" customFormat="1" x14ac:dyDescent="0.25">
      <c r="A64" s="66" t="s">
        <v>44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</row>
    <row r="65" spans="1:15" s="23" customFormat="1" ht="12.75" x14ac:dyDescent="0.2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1"/>
    </row>
    <row r="66" spans="1:15" s="23" customFormat="1" ht="12.75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</sheetData>
  <mergeCells count="10">
    <mergeCell ref="A2:O2"/>
    <mergeCell ref="A64:O65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4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P30" sqref="P30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</row>
    <row r="6" spans="1:20" s="32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</row>
    <row r="7" spans="1:20" s="32" customFormat="1" ht="54.75" customHeight="1" x14ac:dyDescent="0.3">
      <c r="A7" s="75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0"/>
      <c r="N7" s="80"/>
      <c r="O7" s="83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21" si="3">SUM(F8,I8,L8)</f>
        <v>285611.2</v>
      </c>
      <c r="N8" s="8">
        <v>50153.599999999999</v>
      </c>
      <c r="O8" s="61">
        <f t="shared" ref="O8:O21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21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21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ht="20.25" customHeight="1" x14ac:dyDescent="0.25">
      <c r="A19" s="62">
        <v>2019</v>
      </c>
      <c r="B19" s="5">
        <v>115234.3</v>
      </c>
      <c r="C19" s="8">
        <v>8652.4</v>
      </c>
      <c r="D19" s="8">
        <v>5439.7000000000007</v>
      </c>
      <c r="E19" s="8">
        <v>694786.50000000012</v>
      </c>
      <c r="F19" s="3">
        <f t="shared" si="8"/>
        <v>824112.90000000014</v>
      </c>
      <c r="G19" s="8">
        <v>22927.7</v>
      </c>
      <c r="H19" s="8">
        <v>261609.69999999998</v>
      </c>
      <c r="I19" s="8">
        <f>SUM(G19:H19)</f>
        <v>284537.39999999997</v>
      </c>
      <c r="J19" s="8">
        <v>140100.4</v>
      </c>
      <c r="K19" s="8">
        <v>75891</v>
      </c>
      <c r="L19" s="8">
        <f t="shared" si="9"/>
        <v>215991.4</v>
      </c>
      <c r="M19" s="2">
        <f t="shared" si="3"/>
        <v>1324641.7</v>
      </c>
      <c r="N19" s="8">
        <v>107121</v>
      </c>
      <c r="O19" s="61">
        <f t="shared" si="4"/>
        <v>1431762.7</v>
      </c>
    </row>
    <row r="20" spans="1:15" ht="20.25" customHeight="1" x14ac:dyDescent="0.25">
      <c r="A20" s="62">
        <v>2020</v>
      </c>
      <c r="B20" s="5">
        <v>136464</v>
      </c>
      <c r="C20" s="8">
        <v>1920</v>
      </c>
      <c r="D20" s="8">
        <v>5028.3</v>
      </c>
      <c r="E20" s="8">
        <v>829925</v>
      </c>
      <c r="F20" s="3">
        <f t="shared" si="8"/>
        <v>973337.3</v>
      </c>
      <c r="G20" s="8">
        <v>35656.1</v>
      </c>
      <c r="H20" s="8">
        <v>294467.5</v>
      </c>
      <c r="I20" s="8">
        <f t="shared" ref="I20:I21" si="10">SUM(G20:H20)</f>
        <v>330123.59999999998</v>
      </c>
      <c r="J20" s="8">
        <v>184590.10000000003</v>
      </c>
      <c r="K20" s="8">
        <v>116152.4</v>
      </c>
      <c r="L20" s="8">
        <f t="shared" si="9"/>
        <v>300742.5</v>
      </c>
      <c r="M20" s="2">
        <f t="shared" si="3"/>
        <v>1604203.4</v>
      </c>
      <c r="N20" s="8">
        <v>121283.90000000001</v>
      </c>
      <c r="O20" s="61">
        <f t="shared" si="4"/>
        <v>1725487.2999999998</v>
      </c>
    </row>
    <row r="21" spans="1:15" x14ac:dyDescent="0.25">
      <c r="A21" s="62">
        <v>2021</v>
      </c>
      <c r="B21" s="5">
        <v>176290.40000000002</v>
      </c>
      <c r="C21" s="8">
        <v>42608</v>
      </c>
      <c r="D21" s="8">
        <v>11553.1</v>
      </c>
      <c r="E21" s="8">
        <v>1115142.3</v>
      </c>
      <c r="F21" s="3">
        <f t="shared" si="8"/>
        <v>1345593.8</v>
      </c>
      <c r="G21" s="8">
        <v>33752</v>
      </c>
      <c r="H21" s="8">
        <v>412886.59999999992</v>
      </c>
      <c r="I21" s="8">
        <f t="shared" si="10"/>
        <v>446638.59999999992</v>
      </c>
      <c r="J21" s="8">
        <v>282066.5</v>
      </c>
      <c r="K21" s="8">
        <v>325130.39999999997</v>
      </c>
      <c r="L21" s="8">
        <f t="shared" si="9"/>
        <v>607196.89999999991</v>
      </c>
      <c r="M21" s="2">
        <f t="shared" si="3"/>
        <v>2399429.2999999998</v>
      </c>
      <c r="N21" s="8">
        <v>149034.79999999999</v>
      </c>
      <c r="O21" s="61">
        <f t="shared" si="4"/>
        <v>2548464.0999999996</v>
      </c>
    </row>
    <row r="22" spans="1:15" x14ac:dyDescent="0.25">
      <c r="A22" s="66" t="s">
        <v>44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23" spans="1:15" s="23" customFormat="1" ht="12.75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  <row r="24" spans="1:15" s="23" customFormat="1" ht="12.75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</sheetData>
  <mergeCells count="10">
    <mergeCell ref="A2:O2"/>
    <mergeCell ref="A22:O23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2022-03-28T12:05:05Z</dcterms:modified>
</cp:coreProperties>
</file>