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THE PUBLICATIONS\Monnaie_Crédit\"/>
    </mc:Choice>
  </mc:AlternateContent>
  <bookViews>
    <workbookView xWindow="0" yWindow="0" windowWidth="24000" windowHeight="9135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M145" i="4" l="1"/>
  <c r="O145" i="4" s="1"/>
  <c r="L145" i="4"/>
  <c r="F145" i="4"/>
  <c r="L53" i="5" l="1"/>
  <c r="I53" i="5"/>
  <c r="F53" i="5"/>
  <c r="L52" i="5"/>
  <c r="I52" i="5"/>
  <c r="F52" i="5"/>
  <c r="L51" i="5"/>
  <c r="I51" i="5"/>
  <c r="F51" i="5"/>
  <c r="L50" i="5"/>
  <c r="I50" i="5"/>
  <c r="F50" i="5"/>
  <c r="M50" i="5" s="1"/>
  <c r="O50" i="5" s="1"/>
  <c r="L49" i="5"/>
  <c r="I49" i="5"/>
  <c r="F49" i="5"/>
  <c r="L48" i="5"/>
  <c r="I48" i="5"/>
  <c r="F48" i="5"/>
  <c r="L144" i="4"/>
  <c r="I144" i="4"/>
  <c r="F144" i="4"/>
  <c r="M144" i="4" s="1"/>
  <c r="O144" i="4" s="1"/>
  <c r="L143" i="4"/>
  <c r="I143" i="4"/>
  <c r="F143" i="4"/>
  <c r="M143" i="4" s="1"/>
  <c r="O143" i="4" s="1"/>
  <c r="L142" i="4"/>
  <c r="M142" i="4" s="1"/>
  <c r="O142" i="4" s="1"/>
  <c r="I142" i="4"/>
  <c r="F142" i="4"/>
  <c r="L141" i="4"/>
  <c r="I141" i="4"/>
  <c r="F141" i="4"/>
  <c r="L140" i="4"/>
  <c r="I140" i="4"/>
  <c r="F140" i="4"/>
  <c r="L139" i="4"/>
  <c r="I139" i="4"/>
  <c r="F139" i="4"/>
  <c r="M139" i="4" s="1"/>
  <c r="O139" i="4" s="1"/>
  <c r="L138" i="4"/>
  <c r="I138" i="4"/>
  <c r="F138" i="4"/>
  <c r="M137" i="4"/>
  <c r="O137" i="4" s="1"/>
  <c r="L137" i="4"/>
  <c r="I137" i="4"/>
  <c r="F137" i="4"/>
  <c r="L136" i="4"/>
  <c r="I136" i="4"/>
  <c r="F136" i="4"/>
  <c r="M136" i="4" s="1"/>
  <c r="O136" i="4" s="1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M131" i="4" s="1"/>
  <c r="O131" i="4" s="1"/>
  <c r="F131" i="4"/>
  <c r="L130" i="4"/>
  <c r="I130" i="4"/>
  <c r="F130" i="4"/>
  <c r="M129" i="4"/>
  <c r="O129" i="4" s="1"/>
  <c r="L129" i="4"/>
  <c r="I129" i="4"/>
  <c r="F129" i="4"/>
  <c r="L128" i="4"/>
  <c r="I128" i="4"/>
  <c r="F128" i="4"/>
  <c r="M128" i="4" s="1"/>
  <c r="O128" i="4" s="1"/>
  <c r="L127" i="4"/>
  <c r="I127" i="4"/>
  <c r="F127" i="4"/>
  <c r="L126" i="4"/>
  <c r="I126" i="4"/>
  <c r="F126" i="4"/>
  <c r="M49" i="5" l="1"/>
  <c r="O49" i="5" s="1"/>
  <c r="M52" i="5"/>
  <c r="O52" i="5" s="1"/>
  <c r="M53" i="5"/>
  <c r="O53" i="5" s="1"/>
  <c r="M48" i="5"/>
  <c r="O48" i="5" s="1"/>
  <c r="M51" i="5"/>
  <c r="O51" i="5" s="1"/>
  <c r="M135" i="4"/>
  <c r="O135" i="4" s="1"/>
  <c r="M140" i="4"/>
  <c r="O140" i="4" s="1"/>
  <c r="M130" i="4"/>
  <c r="O130" i="4" s="1"/>
  <c r="M138" i="4"/>
  <c r="O138" i="4" s="1"/>
  <c r="M133" i="4"/>
  <c r="O133" i="4" s="1"/>
  <c r="M141" i="4"/>
  <c r="O141" i="4" s="1"/>
  <c r="M126" i="4"/>
  <c r="O126" i="4" s="1"/>
  <c r="M127" i="4"/>
  <c r="O127" i="4" s="1"/>
  <c r="M132" i="4"/>
  <c r="O132" i="4" s="1"/>
  <c r="M134" i="4"/>
  <c r="O134" i="4" s="1"/>
  <c r="M18" i="6" l="1"/>
  <c r="O18" i="6" s="1"/>
  <c r="L18" i="6"/>
  <c r="I18" i="6"/>
  <c r="F18" i="6"/>
  <c r="L17" i="6" l="1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M123" i="4" s="1"/>
  <c r="O123" i="4" s="1"/>
  <c r="L122" i="4"/>
  <c r="I122" i="4"/>
  <c r="F122" i="4"/>
  <c r="M122" i="4" s="1"/>
  <c r="O122" i="4" s="1"/>
  <c r="L121" i="4"/>
  <c r="I121" i="4"/>
  <c r="F121" i="4"/>
  <c r="L120" i="4"/>
  <c r="I120" i="4"/>
  <c r="F120" i="4"/>
  <c r="M120" i="4" s="1"/>
  <c r="O120" i="4" s="1"/>
  <c r="L119" i="4"/>
  <c r="I119" i="4"/>
  <c r="F119" i="4"/>
  <c r="L118" i="4"/>
  <c r="I118" i="4"/>
  <c r="F118" i="4"/>
  <c r="M118" i="4" s="1"/>
  <c r="O118" i="4" s="1"/>
  <c r="L117" i="4"/>
  <c r="I117" i="4"/>
  <c r="F117" i="4"/>
  <c r="M117" i="4" s="1"/>
  <c r="O117" i="4" s="1"/>
  <c r="L116" i="4"/>
  <c r="I116" i="4"/>
  <c r="F116" i="4"/>
  <c r="L115" i="4"/>
  <c r="I115" i="4"/>
  <c r="F115" i="4"/>
  <c r="M115" i="4" s="1"/>
  <c r="O115" i="4" s="1"/>
  <c r="L114" i="4"/>
  <c r="I114" i="4"/>
  <c r="F114" i="4"/>
  <c r="M114" i="4" s="1"/>
  <c r="O114" i="4" s="1"/>
  <c r="L113" i="4"/>
  <c r="I113" i="4"/>
  <c r="F113" i="4"/>
  <c r="M121" i="4" l="1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M25" i="5" s="1"/>
  <c r="O25" i="5" s="1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M110" i="4" s="1"/>
  <c r="O110" i="4" s="1"/>
  <c r="L109" i="4"/>
  <c r="I109" i="4"/>
  <c r="F109" i="4"/>
  <c r="L108" i="4"/>
  <c r="I108" i="4"/>
  <c r="F108" i="4"/>
  <c r="L107" i="4"/>
  <c r="I107" i="4"/>
  <c r="F107" i="4"/>
  <c r="L106" i="4"/>
  <c r="I106" i="4"/>
  <c r="M106" i="4" s="1"/>
  <c r="O106" i="4" s="1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M98" i="4" s="1"/>
  <c r="O98" i="4" s="1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M90" i="4" s="1"/>
  <c r="O90" i="4" s="1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M82" i="4" s="1"/>
  <c r="O82" i="4" s="1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20" i="5" l="1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<sst xmlns="http://schemas.openxmlformats.org/spreadsheetml/2006/main" count="130" uniqueCount="59">
  <si>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</si>
  <si>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</si>
  <si>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</si>
  <si>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</si>
  <si>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</si>
  <si>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</si>
  <si>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</si>
  <si>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</si>
  <si>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</si>
  <si>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</si>
  <si>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</si>
  <si>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</si>
  <si>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</si>
  <si>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</si>
  <si>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</si>
  <si>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</si>
  <si>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</si>
  <si>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</si>
  <si>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</si>
  <si>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</si>
  <si>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</si>
  <si>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</si>
  <si>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</si>
  <si>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</si>
  <si>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</si>
  <si>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</si>
  <si>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</si>
  <si>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</si>
  <si>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</si>
  <si>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</si>
  <si>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</si>
  <si>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</si>
  <si>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</si>
  <si>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</si>
  <si>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</si>
  <si>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</si>
  <si>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</si>
  <si>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</si>
  <si>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</si>
  <si>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</si>
  <si>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</si>
  <si>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</si>
  <si>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</si>
  <si>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</si>
  <si>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</si>
  <si>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</si>
  <si>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</si>
  <si>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</si>
  <si>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t>2018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</si>
  <si>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</si>
  <si>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</si>
  <si>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</si>
  <si>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</si>
  <si>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t>Q2-2019</t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</si>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</sst>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  <numFmt numFmtId="173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3" fontId="3" fillId="0" borderId="5" xfId="0" quotePrefix="1" applyNumberFormat="1" applyFont="1" applyBorder="1" applyAlignment="1" applyProtection="1">
      <alignment horizontal="left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  <xf numFmtId="17" fontId="3" fillId="4" borderId="7" xfId="0" quotePrefix="1" applyNumberFormat="1" applyFont="1" applyFill="1" applyBorder="1" applyAlignment="1" applyProtection="1">
      <alignment horizontal="left" vertical="top"/>
    </xf>
    <xf numFmtId="168" fontId="3" fillId="0" borderId="8" xfId="1" applyNumberFormat="1" applyFont="1" applyBorder="1" applyAlignment="1" applyProtection="1">
      <alignment horizontal="center"/>
    </xf>
    <xf numFmtId="168" fontId="3" fillId="0" borderId="8" xfId="0" applyNumberFormat="1" applyFont="1" applyBorder="1" applyAlignment="1" applyProtection="1">
      <alignment horizontal="center"/>
    </xf>
    <xf numFmtId="166" fontId="3" fillId="0" borderId="8" xfId="0" applyNumberFormat="1" applyFont="1" applyBorder="1" applyAlignment="1" applyProtection="1">
      <alignment horizontal="center"/>
    </xf>
    <xf numFmtId="167" fontId="3" fillId="0" borderId="8" xfId="0" applyNumberFormat="1" applyFont="1" applyBorder="1" applyAlignment="1" applyProtection="1">
      <alignment horizontal="center"/>
    </xf>
    <xf numFmtId="172" fontId="3" fillId="0" borderId="9" xfId="1" applyNumberFormat="1" applyFont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abSelected="1" topLeftCell="E1" workbookViewId="0">
      <selection activeCell="F20" sqref="F20"/>
    </sheetView>
  </sheetViews>
  <sheetFormatPr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9" t="s">
        <v>8</v>
      </c>
    </row>
    <row r="3" spans="2:5" s="11" customFormat="1" x14ac:dyDescent="0.25">
      <c r="B3" s="39" t="s">
        <v>9</v>
      </c>
      <c r="C3"/>
    </row>
    <row r="4" spans="2:5" s="11" customFormat="1" x14ac:dyDescent="0.25">
      <c r="B4" s="39" t="s">
        <v>10</v>
      </c>
    </row>
    <row r="5" spans="2:5" s="11" customFormat="1" x14ac:dyDescent="0.25">
      <c r="B5" s="39" t="s">
        <v>11</v>
      </c>
    </row>
    <row r="6" spans="2:5" s="11" customFormat="1" x14ac:dyDescent="0.25">
      <c r="B6" s="39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8" t="s">
        <v>19</v>
      </c>
      <c r="C12" s="13" t="s">
        <v>23</v>
      </c>
      <c r="D12" s="13" t="s">
        <v>19</v>
      </c>
      <c r="E12" s="38">
        <v>43708</v>
      </c>
    </row>
    <row r="13" spans="2:5" s="11" customFormat="1" x14ac:dyDescent="0.25">
      <c r="B13" s="58" t="s">
        <v>20</v>
      </c>
      <c r="C13" s="13" t="s">
        <v>24</v>
      </c>
      <c r="D13" s="13" t="s">
        <v>20</v>
      </c>
      <c r="E13" s="15" t="s">
        <v>53</v>
      </c>
    </row>
    <row r="14" spans="2:5" s="11" customFormat="1" x14ac:dyDescent="0.25">
      <c r="B14" s="58" t="s">
        <v>21</v>
      </c>
      <c r="C14" s="13" t="s">
        <v>23</v>
      </c>
      <c r="D14" s="13" t="s">
        <v>21</v>
      </c>
      <c r="E14" s="14" t="s">
        <v>48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4" t="s">
        <v>47</v>
      </c>
    </row>
    <row r="24" spans="2:3" s="1" customFormat="1" ht="31.5" x14ac:dyDescent="0.25">
      <c r="B24" s="53" t="s">
        <v>26</v>
      </c>
    </row>
    <row r="25" spans="2:3" s="1" customFormat="1" x14ac:dyDescent="0.25">
      <c r="B25" s="54" t="s">
        <v>40</v>
      </c>
    </row>
    <row r="26" spans="2:3" s="1" customFormat="1" x14ac:dyDescent="0.25">
      <c r="B26" s="55" t="s">
        <v>27</v>
      </c>
      <c r="C26" s="40"/>
    </row>
    <row r="27" spans="2:3" s="1" customFormat="1" x14ac:dyDescent="0.25">
      <c r="B27" s="55" t="s">
        <v>28</v>
      </c>
      <c r="C27" s="41"/>
    </row>
    <row r="28" spans="2:3" s="1" customFormat="1" x14ac:dyDescent="0.25">
      <c r="B28" s="55" t="s">
        <v>29</v>
      </c>
    </row>
    <row r="29" spans="2:3" s="1" customFormat="1" x14ac:dyDescent="0.25">
      <c r="B29" s="55" t="s">
        <v>30</v>
      </c>
      <c r="C29" s="42"/>
    </row>
    <row r="30" spans="2:3" s="1" customFormat="1" x14ac:dyDescent="0.25">
      <c r="B30" s="54" t="s">
        <v>31</v>
      </c>
      <c r="C30" s="40"/>
    </row>
    <row r="31" spans="2:3" s="1" customFormat="1" x14ac:dyDescent="0.25">
      <c r="B31" s="55" t="s">
        <v>32</v>
      </c>
      <c r="C31" s="43"/>
    </row>
    <row r="32" spans="2:3" s="1" customFormat="1" x14ac:dyDescent="0.25">
      <c r="B32" s="55" t="s">
        <v>33</v>
      </c>
      <c r="C32" s="43"/>
    </row>
    <row r="33" spans="2:3" s="1" customFormat="1" x14ac:dyDescent="0.25">
      <c r="B33" s="56" t="s">
        <v>34</v>
      </c>
      <c r="C33" s="44"/>
    </row>
    <row r="34" spans="2:3" s="1" customFormat="1" x14ac:dyDescent="0.25">
      <c r="B34" s="55" t="s">
        <v>32</v>
      </c>
      <c r="C34" s="43"/>
    </row>
    <row r="35" spans="2:3" s="1" customFormat="1" x14ac:dyDescent="0.25">
      <c r="B35" s="55" t="s">
        <v>33</v>
      </c>
      <c r="C35" s="45"/>
    </row>
    <row r="36" spans="2:3" s="1" customFormat="1" x14ac:dyDescent="0.25">
      <c r="B36" s="57" t="s">
        <v>35</v>
      </c>
    </row>
    <row r="37" spans="2:3" s="1" customFormat="1" ht="31.5" x14ac:dyDescent="0.25">
      <c r="B37" s="53" t="s">
        <v>36</v>
      </c>
      <c r="C37" s="43"/>
    </row>
    <row r="38" spans="2:3" s="1" customFormat="1" x14ac:dyDescent="0.25">
      <c r="B38" s="43"/>
      <c r="C38" s="43"/>
    </row>
    <row r="39" spans="2:3" s="1" customFormat="1" x14ac:dyDescent="0.25">
      <c r="C39" s="45"/>
    </row>
    <row r="40" spans="2:3" s="1" customFormat="1" x14ac:dyDescent="0.25">
      <c r="B40" s="46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49"/>
  <sheetViews>
    <sheetView workbookViewId="0">
      <pane xSplit="1" ySplit="7" topLeftCell="O137" activePane="bottomRight" state="frozen"/>
      <selection pane="topRight" activeCell="B1" sqref="B1"/>
      <selection pane="bottomLeft" activeCell="A8" sqref="A8"/>
      <selection pane="bottomRight" activeCell="P146" sqref="P146"/>
    </sheetView>
  </sheetViews>
  <sheetFormatPr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9" t="s">
        <v>37</v>
      </c>
      <c r="O1" s="22" t="s">
        <v>46</v>
      </c>
    </row>
    <row r="2" spans="1:248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2"/>
      <c r="Q2" s="52"/>
    </row>
    <row r="3" spans="1:248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48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  <c r="IM4" s="31" t="s">
        <v>0</v>
      </c>
      <c r="IN4" s="32" t="s">
        <v>1</v>
      </c>
    </row>
    <row r="5" spans="1:248" s="33" customFormat="1" ht="15.75" customHeight="1" x14ac:dyDescent="0.3">
      <c r="A5" s="75" t="s">
        <v>39</v>
      </c>
      <c r="B5" s="78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42</v>
      </c>
      <c r="N5" s="80" t="s">
        <v>35</v>
      </c>
      <c r="O5" s="83" t="s">
        <v>43</v>
      </c>
      <c r="IM5" s="34" t="s">
        <v>2</v>
      </c>
      <c r="IN5" s="35" t="s">
        <v>3</v>
      </c>
    </row>
    <row r="6" spans="1:248" s="33" customFormat="1" ht="15.75" customHeight="1" x14ac:dyDescent="0.3">
      <c r="A6" s="76"/>
      <c r="B6" s="79" t="s">
        <v>40</v>
      </c>
      <c r="C6" s="79"/>
      <c r="D6" s="79"/>
      <c r="E6" s="79"/>
      <c r="F6" s="79"/>
      <c r="G6" s="78" t="s">
        <v>31</v>
      </c>
      <c r="H6" s="78"/>
      <c r="I6" s="78"/>
      <c r="J6" s="78" t="s">
        <v>34</v>
      </c>
      <c r="K6" s="78"/>
      <c r="L6" s="78"/>
      <c r="M6" s="81"/>
      <c r="N6" s="81"/>
      <c r="O6" s="84"/>
      <c r="IM6" s="34"/>
    </row>
    <row r="7" spans="1:248" s="33" customFormat="1" ht="54.75" customHeight="1" x14ac:dyDescent="0.3">
      <c r="A7" s="77"/>
      <c r="B7" s="47" t="s">
        <v>27</v>
      </c>
      <c r="C7" s="48" t="s">
        <v>28</v>
      </c>
      <c r="D7" s="47" t="s">
        <v>29</v>
      </c>
      <c r="E7" s="49" t="s">
        <v>30</v>
      </c>
      <c r="F7" s="49" t="s">
        <v>4</v>
      </c>
      <c r="G7" s="49" t="s">
        <v>32</v>
      </c>
      <c r="H7" s="50" t="s">
        <v>33</v>
      </c>
      <c r="I7" s="49" t="s">
        <v>4</v>
      </c>
      <c r="J7" s="49" t="s">
        <v>32</v>
      </c>
      <c r="K7" s="51" t="s">
        <v>33</v>
      </c>
      <c r="L7" s="49" t="s">
        <v>4</v>
      </c>
      <c r="M7" s="82"/>
      <c r="N7" s="82"/>
      <c r="O7" s="85"/>
      <c r="IM7" s="34"/>
    </row>
    <row r="8" spans="1:248" x14ac:dyDescent="0.25">
      <c r="A8" s="60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1">
        <f t="shared" ref="O8:O71" si="4">SUM(M8:N8)</f>
        <v>278729</v>
      </c>
    </row>
    <row r="9" spans="1:248" x14ac:dyDescent="0.25">
      <c r="A9" s="60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1">
        <f t="shared" si="4"/>
        <v>281282.09999999998</v>
      </c>
    </row>
    <row r="10" spans="1:248" x14ac:dyDescent="0.25">
      <c r="A10" s="60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1">
        <f t="shared" si="4"/>
        <v>282900.39999999997</v>
      </c>
    </row>
    <row r="11" spans="1:248" x14ac:dyDescent="0.25">
      <c r="A11" s="60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1">
        <f t="shared" si="4"/>
        <v>292781.5</v>
      </c>
    </row>
    <row r="12" spans="1:248" x14ac:dyDescent="0.25">
      <c r="A12" s="60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1">
        <f t="shared" si="4"/>
        <v>311842.8</v>
      </c>
    </row>
    <row r="13" spans="1:248" x14ac:dyDescent="0.25">
      <c r="A13" s="60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1">
        <f t="shared" si="4"/>
        <v>331587.8</v>
      </c>
      <c r="Q13" s="6"/>
    </row>
    <row r="14" spans="1:248" x14ac:dyDescent="0.25">
      <c r="A14" s="60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1">
        <f t="shared" si="4"/>
        <v>338757.49999999988</v>
      </c>
    </row>
    <row r="15" spans="1:248" x14ac:dyDescent="0.25">
      <c r="A15" s="60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1">
        <f t="shared" si="4"/>
        <v>345279.4</v>
      </c>
    </row>
    <row r="16" spans="1:248" x14ac:dyDescent="0.25">
      <c r="A16" s="60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1">
        <f t="shared" si="4"/>
        <v>343600.39999999997</v>
      </c>
    </row>
    <row r="17" spans="1:15" x14ac:dyDescent="0.25">
      <c r="A17" s="60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1">
        <f t="shared" si="4"/>
        <v>335764.8</v>
      </c>
    </row>
    <row r="18" spans="1:15" x14ac:dyDescent="0.25">
      <c r="A18" s="60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1">
        <f t="shared" si="4"/>
        <v>327000.10000000003</v>
      </c>
    </row>
    <row r="19" spans="1:15" x14ac:dyDescent="0.25">
      <c r="A19" s="60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1">
        <f t="shared" si="4"/>
        <v>329279.90000000002</v>
      </c>
    </row>
    <row r="20" spans="1:15" x14ac:dyDescent="0.25">
      <c r="A20" s="60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1">
        <f t="shared" si="4"/>
        <v>331192</v>
      </c>
    </row>
    <row r="21" spans="1:15" x14ac:dyDescent="0.25">
      <c r="A21" s="60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1">
        <f t="shared" si="4"/>
        <v>331183.70000000007</v>
      </c>
    </row>
    <row r="22" spans="1:15" x14ac:dyDescent="0.25">
      <c r="A22" s="60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1">
        <f t="shared" si="4"/>
        <v>336942</v>
      </c>
    </row>
    <row r="23" spans="1:15" x14ac:dyDescent="0.25">
      <c r="A23" s="60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1">
        <f t="shared" si="4"/>
        <v>348948.6</v>
      </c>
    </row>
    <row r="24" spans="1:15" x14ac:dyDescent="0.25">
      <c r="A24" s="60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1">
        <f t="shared" si="4"/>
        <v>357748.1</v>
      </c>
    </row>
    <row r="25" spans="1:15" x14ac:dyDescent="0.25">
      <c r="A25" s="60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1">
        <f t="shared" si="4"/>
        <v>364313.7</v>
      </c>
    </row>
    <row r="26" spans="1:15" x14ac:dyDescent="0.25">
      <c r="A26" s="60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1">
        <f t="shared" si="4"/>
        <v>370458.2</v>
      </c>
    </row>
    <row r="27" spans="1:15" x14ac:dyDescent="0.25">
      <c r="A27" s="60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1">
        <f t="shared" si="4"/>
        <v>376266.2</v>
      </c>
    </row>
    <row r="28" spans="1:15" x14ac:dyDescent="0.25">
      <c r="A28" s="60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1">
        <f t="shared" si="4"/>
        <v>389815.7</v>
      </c>
    </row>
    <row r="29" spans="1:15" x14ac:dyDescent="0.25">
      <c r="A29" s="60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1">
        <f t="shared" si="4"/>
        <v>385644.7</v>
      </c>
    </row>
    <row r="30" spans="1:15" x14ac:dyDescent="0.25">
      <c r="A30" s="60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1">
        <f t="shared" si="4"/>
        <v>383471.80000000005</v>
      </c>
    </row>
    <row r="31" spans="1:15" x14ac:dyDescent="0.25">
      <c r="A31" s="60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1">
        <f t="shared" si="4"/>
        <v>390364.99999999994</v>
      </c>
    </row>
    <row r="32" spans="1:15" x14ac:dyDescent="0.25">
      <c r="A32" s="60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1">
        <f t="shared" si="4"/>
        <v>403447.60000000009</v>
      </c>
    </row>
    <row r="33" spans="1:15" x14ac:dyDescent="0.25">
      <c r="A33" s="60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1">
        <f t="shared" si="4"/>
        <v>358141.8</v>
      </c>
    </row>
    <row r="34" spans="1:15" x14ac:dyDescent="0.25">
      <c r="A34" s="60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1">
        <f t="shared" si="4"/>
        <v>419179.29999999993</v>
      </c>
    </row>
    <row r="35" spans="1:15" x14ac:dyDescent="0.25">
      <c r="A35" s="60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1">
        <f t="shared" si="4"/>
        <v>442604.19999999995</v>
      </c>
    </row>
    <row r="36" spans="1:15" x14ac:dyDescent="0.25">
      <c r="A36" s="60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1">
        <f t="shared" si="4"/>
        <v>461820.49999999994</v>
      </c>
    </row>
    <row r="37" spans="1:15" x14ac:dyDescent="0.25">
      <c r="A37" s="60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1">
        <f t="shared" si="4"/>
        <v>474875.9</v>
      </c>
    </row>
    <row r="38" spans="1:15" x14ac:dyDescent="0.25">
      <c r="A38" s="60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1">
        <f t="shared" si="4"/>
        <v>486279.99999999994</v>
      </c>
    </row>
    <row r="39" spans="1:15" x14ac:dyDescent="0.25">
      <c r="A39" s="60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1">
        <f t="shared" si="4"/>
        <v>498741</v>
      </c>
    </row>
    <row r="40" spans="1:15" x14ac:dyDescent="0.25">
      <c r="A40" s="60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1">
        <f t="shared" si="4"/>
        <v>496194.60000000009</v>
      </c>
    </row>
    <row r="41" spans="1:15" x14ac:dyDescent="0.25">
      <c r="A41" s="60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1">
        <f t="shared" si="4"/>
        <v>543913.4</v>
      </c>
    </row>
    <row r="42" spans="1:15" x14ac:dyDescent="0.25">
      <c r="A42" s="60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1">
        <f t="shared" si="4"/>
        <v>537614.18333333323</v>
      </c>
    </row>
    <row r="43" spans="1:15" x14ac:dyDescent="0.25">
      <c r="A43" s="60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1">
        <f t="shared" si="4"/>
        <v>552176.16666666663</v>
      </c>
    </row>
    <row r="44" spans="1:15" x14ac:dyDescent="0.25">
      <c r="A44" s="60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1">
        <f t="shared" si="4"/>
        <v>566598.75</v>
      </c>
    </row>
    <row r="45" spans="1:15" x14ac:dyDescent="0.25">
      <c r="A45" s="60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1">
        <f t="shared" si="4"/>
        <v>579183.43333333335</v>
      </c>
    </row>
    <row r="46" spans="1:15" x14ac:dyDescent="0.25">
      <c r="A46" s="60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1">
        <f t="shared" si="4"/>
        <v>588952.6166666667</v>
      </c>
    </row>
    <row r="47" spans="1:15" x14ac:dyDescent="0.25">
      <c r="A47" s="60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1">
        <f t="shared" si="4"/>
        <v>615902.50000000012</v>
      </c>
    </row>
    <row r="48" spans="1:15" x14ac:dyDescent="0.25">
      <c r="A48" s="60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1">
        <f t="shared" si="4"/>
        <v>643698.69999999995</v>
      </c>
    </row>
    <row r="49" spans="1:15" x14ac:dyDescent="0.25">
      <c r="A49" s="60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1">
        <f t="shared" si="4"/>
        <v>657368.90000000014</v>
      </c>
    </row>
    <row r="50" spans="1:15" x14ac:dyDescent="0.25">
      <c r="A50" s="60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1">
        <f t="shared" si="4"/>
        <v>664705.50000000012</v>
      </c>
    </row>
    <row r="51" spans="1:15" x14ac:dyDescent="0.25">
      <c r="A51" s="60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1">
        <f t="shared" si="4"/>
        <v>686268.79999999993</v>
      </c>
    </row>
    <row r="52" spans="1:15" x14ac:dyDescent="0.25">
      <c r="A52" s="60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1">
        <f t="shared" si="4"/>
        <v>693653.5</v>
      </c>
    </row>
    <row r="53" spans="1:15" x14ac:dyDescent="0.25">
      <c r="A53" s="60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1">
        <f t="shared" si="4"/>
        <v>691771.4</v>
      </c>
    </row>
    <row r="54" spans="1:15" x14ac:dyDescent="0.25">
      <c r="A54" s="60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1">
        <f t="shared" si="4"/>
        <v>690594.94166666665</v>
      </c>
    </row>
    <row r="55" spans="1:15" x14ac:dyDescent="0.25">
      <c r="A55" s="60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1">
        <f t="shared" si="4"/>
        <v>692298.68333333335</v>
      </c>
    </row>
    <row r="56" spans="1:15" x14ac:dyDescent="0.25">
      <c r="A56" s="60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1">
        <f t="shared" si="4"/>
        <v>706935.42500000005</v>
      </c>
    </row>
    <row r="57" spans="1:15" x14ac:dyDescent="0.25">
      <c r="A57" s="60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1">
        <f t="shared" si="4"/>
        <v>712376.96666666667</v>
      </c>
    </row>
    <row r="58" spans="1:15" x14ac:dyDescent="0.25">
      <c r="A58" s="60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1">
        <f t="shared" si="4"/>
        <v>745583.50833333319</v>
      </c>
    </row>
    <row r="59" spans="1:15" x14ac:dyDescent="0.25">
      <c r="A59" s="60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1">
        <f t="shared" si="4"/>
        <v>764923.45000000007</v>
      </c>
    </row>
    <row r="60" spans="1:15" x14ac:dyDescent="0.25">
      <c r="A60" s="60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1">
        <f t="shared" si="4"/>
        <v>765843.67499999993</v>
      </c>
    </row>
    <row r="61" spans="1:15" x14ac:dyDescent="0.25">
      <c r="A61" s="60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1">
        <f t="shared" si="4"/>
        <v>793510.40000000002</v>
      </c>
    </row>
    <row r="62" spans="1:15" x14ac:dyDescent="0.25">
      <c r="A62" s="60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1">
        <f t="shared" si="4"/>
        <v>788870.82499999995</v>
      </c>
    </row>
    <row r="63" spans="1:15" x14ac:dyDescent="0.25">
      <c r="A63" s="60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1">
        <f t="shared" si="4"/>
        <v>791181.35</v>
      </c>
    </row>
    <row r="64" spans="1:15" x14ac:dyDescent="0.25">
      <c r="A64" s="60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1">
        <f t="shared" si="4"/>
        <v>788843.77499999991</v>
      </c>
    </row>
    <row r="65" spans="1:15" x14ac:dyDescent="0.25">
      <c r="A65" s="60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1">
        <f t="shared" si="4"/>
        <v>778354.20000000007</v>
      </c>
    </row>
    <row r="66" spans="1:15" x14ac:dyDescent="0.25">
      <c r="A66" s="60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1">
        <f t="shared" si="4"/>
        <v>786672.72500000009</v>
      </c>
    </row>
    <row r="67" spans="1:15" x14ac:dyDescent="0.25">
      <c r="A67" s="60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1">
        <f t="shared" si="4"/>
        <v>788024.65000000014</v>
      </c>
    </row>
    <row r="68" spans="1:15" x14ac:dyDescent="0.25">
      <c r="A68" s="60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1">
        <f t="shared" si="4"/>
        <v>803775.87499999988</v>
      </c>
    </row>
    <row r="69" spans="1:15" x14ac:dyDescent="0.25">
      <c r="A69" s="60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1">
        <f t="shared" si="4"/>
        <v>815523.6</v>
      </c>
    </row>
    <row r="70" spans="1:15" x14ac:dyDescent="0.25">
      <c r="A70" s="60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1">
        <f t="shared" si="4"/>
        <v>820553.22500000009</v>
      </c>
    </row>
    <row r="71" spans="1:15" x14ac:dyDescent="0.25">
      <c r="A71" s="60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1">
        <f t="shared" si="4"/>
        <v>828191.35000000009</v>
      </c>
    </row>
    <row r="72" spans="1:15" x14ac:dyDescent="0.25">
      <c r="A72" s="60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44" si="8">SUM(F72,I72,L72)</f>
        <v>768699.30833333347</v>
      </c>
      <c r="N72" s="8">
        <v>69137.399999999994</v>
      </c>
      <c r="O72" s="61">
        <f t="shared" ref="O72:O144" si="9">SUM(M72:N72)</f>
        <v>837836.70833333349</v>
      </c>
    </row>
    <row r="73" spans="1:15" x14ac:dyDescent="0.25">
      <c r="A73" s="60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1">
        <f t="shared" si="9"/>
        <v>840552.16666666674</v>
      </c>
    </row>
    <row r="74" spans="1:15" x14ac:dyDescent="0.25">
      <c r="A74" s="60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1">
        <f t="shared" si="9"/>
        <v>867852.22499999998</v>
      </c>
    </row>
    <row r="75" spans="1:15" x14ac:dyDescent="0.25">
      <c r="A75" s="60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1">
        <f t="shared" si="9"/>
        <v>857877.28333333321</v>
      </c>
    </row>
    <row r="76" spans="1:15" x14ac:dyDescent="0.25">
      <c r="A76" s="60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1">
        <f t="shared" si="9"/>
        <v>855416.24166666681</v>
      </c>
    </row>
    <row r="77" spans="1:15" x14ac:dyDescent="0.25">
      <c r="A77" s="60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1">
        <f t="shared" si="9"/>
        <v>864951.50000000023</v>
      </c>
    </row>
    <row r="78" spans="1:15" x14ac:dyDescent="0.25">
      <c r="A78" s="60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1">
        <f t="shared" si="9"/>
        <v>865791.95833333326</v>
      </c>
    </row>
    <row r="79" spans="1:15" x14ac:dyDescent="0.25">
      <c r="A79" s="60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1">
        <f t="shared" si="9"/>
        <v>877647.0166666666</v>
      </c>
    </row>
    <row r="80" spans="1:15" x14ac:dyDescent="0.25">
      <c r="A80" s="60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1">
        <f t="shared" si="9"/>
        <v>873424.57499999995</v>
      </c>
    </row>
    <row r="81" spans="1:15" x14ac:dyDescent="0.25">
      <c r="A81" s="60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1">
        <f t="shared" si="9"/>
        <v>870259.83333333326</v>
      </c>
    </row>
    <row r="82" spans="1:15" x14ac:dyDescent="0.25">
      <c r="A82" s="60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1">
        <f t="shared" si="9"/>
        <v>876575.69166666665</v>
      </c>
    </row>
    <row r="83" spans="1:15" x14ac:dyDescent="0.25">
      <c r="A83" s="60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1">
        <f t="shared" si="9"/>
        <v>902738.94999999984</v>
      </c>
    </row>
    <row r="84" spans="1:15" x14ac:dyDescent="0.25">
      <c r="A84" s="60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1">
        <f t="shared" si="9"/>
        <v>894652.29166666663</v>
      </c>
    </row>
    <row r="85" spans="1:15" x14ac:dyDescent="0.25">
      <c r="A85" s="60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1">
        <f t="shared" si="9"/>
        <v>952257.5777777778</v>
      </c>
    </row>
    <row r="86" spans="1:15" x14ac:dyDescent="0.25">
      <c r="A86" s="60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1">
        <f t="shared" si="9"/>
        <v>925480.5861111111</v>
      </c>
    </row>
    <row r="87" spans="1:15" x14ac:dyDescent="0.25">
      <c r="A87" s="60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1">
        <f t="shared" si="9"/>
        <v>934387.14259259251</v>
      </c>
    </row>
    <row r="88" spans="1:15" x14ac:dyDescent="0.25">
      <c r="A88" s="60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1">
        <f t="shared" si="9"/>
        <v>955320.36450617295</v>
      </c>
    </row>
    <row r="89" spans="1:15" x14ac:dyDescent="0.25">
      <c r="A89" s="60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1">
        <f t="shared" si="9"/>
        <v>960101.6</v>
      </c>
    </row>
    <row r="90" spans="1:15" x14ac:dyDescent="0.25">
      <c r="A90" s="60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1">
        <f t="shared" si="9"/>
        <v>942340.99999999988</v>
      </c>
    </row>
    <row r="91" spans="1:15" x14ac:dyDescent="0.25">
      <c r="A91" s="60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1">
        <f t="shared" si="9"/>
        <v>926612.39999999991</v>
      </c>
    </row>
    <row r="92" spans="1:15" x14ac:dyDescent="0.25">
      <c r="A92" s="60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1">
        <f t="shared" si="9"/>
        <v>940331.29999999993</v>
      </c>
    </row>
    <row r="93" spans="1:15" x14ac:dyDescent="0.25">
      <c r="A93" s="60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1">
        <f t="shared" si="9"/>
        <v>943635.8</v>
      </c>
    </row>
    <row r="94" spans="1:15" x14ac:dyDescent="0.25">
      <c r="A94" s="60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1">
        <f t="shared" si="9"/>
        <v>943879.2</v>
      </c>
    </row>
    <row r="95" spans="1:15" x14ac:dyDescent="0.25">
      <c r="A95" s="60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1">
        <f t="shared" si="9"/>
        <v>962086.40000000002</v>
      </c>
    </row>
    <row r="96" spans="1:15" x14ac:dyDescent="0.25">
      <c r="A96" s="60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1">
        <f t="shared" si="9"/>
        <v>973780.08333333326</v>
      </c>
    </row>
    <row r="97" spans="1:15" x14ac:dyDescent="0.25">
      <c r="A97" s="60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1">
        <f t="shared" si="9"/>
        <v>962696</v>
      </c>
    </row>
    <row r="98" spans="1:15" x14ac:dyDescent="0.25">
      <c r="A98" s="60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1">
        <f t="shared" si="9"/>
        <v>936943.28333333333</v>
      </c>
    </row>
    <row r="99" spans="1:15" x14ac:dyDescent="0.25">
      <c r="A99" s="60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1">
        <f t="shared" si="9"/>
        <v>943409.44444444461</v>
      </c>
    </row>
    <row r="100" spans="1:15" x14ac:dyDescent="0.25">
      <c r="A100" s="60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1">
        <f t="shared" si="9"/>
        <v>934796.95740740746</v>
      </c>
    </row>
    <row r="101" spans="1:15" x14ac:dyDescent="0.25">
      <c r="A101" s="60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1">
        <f t="shared" si="9"/>
        <v>960717.6</v>
      </c>
    </row>
    <row r="102" spans="1:15" x14ac:dyDescent="0.25">
      <c r="A102" s="60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1">
        <f t="shared" si="9"/>
        <v>974684.40833333321</v>
      </c>
    </row>
    <row r="103" spans="1:15" x14ac:dyDescent="0.25">
      <c r="A103" s="60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1">
        <f t="shared" si="9"/>
        <v>969685.41666666674</v>
      </c>
    </row>
    <row r="104" spans="1:15" x14ac:dyDescent="0.25">
      <c r="A104" s="60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1">
        <f t="shared" si="9"/>
        <v>962718.52500000002</v>
      </c>
    </row>
    <row r="105" spans="1:15" x14ac:dyDescent="0.25">
      <c r="A105" s="60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2">
        <f t="shared" si="9"/>
        <v>973309.33333333349</v>
      </c>
    </row>
    <row r="106" spans="1:15" x14ac:dyDescent="0.25">
      <c r="A106" s="60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2">
        <f t="shared" si="9"/>
        <v>991227.94166666665</v>
      </c>
    </row>
    <row r="107" spans="1:15" x14ac:dyDescent="0.25">
      <c r="A107" s="60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2">
        <f t="shared" si="9"/>
        <v>1041334.65</v>
      </c>
    </row>
    <row r="108" spans="1:15" x14ac:dyDescent="0.25">
      <c r="A108" s="60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2">
        <f t="shared" si="9"/>
        <v>1030503.4583333334</v>
      </c>
    </row>
    <row r="109" spans="1:15" x14ac:dyDescent="0.25">
      <c r="A109" s="60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2">
        <f t="shared" si="9"/>
        <v>1052944.0666666667</v>
      </c>
    </row>
    <row r="110" spans="1:15" x14ac:dyDescent="0.25">
      <c r="A110" s="60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2">
        <f t="shared" si="9"/>
        <v>1023535.5750000001</v>
      </c>
    </row>
    <row r="111" spans="1:15" x14ac:dyDescent="0.25">
      <c r="A111" s="60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2">
        <f t="shared" si="9"/>
        <v>1016068.1833333333</v>
      </c>
    </row>
    <row r="112" spans="1:15" x14ac:dyDescent="0.25">
      <c r="A112" s="60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2">
        <f t="shared" si="9"/>
        <v>1010284.3027777778</v>
      </c>
    </row>
    <row r="113" spans="1:15" x14ac:dyDescent="0.25">
      <c r="A113" s="60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2">
        <f t="shared" si="9"/>
        <v>1011639.5000000001</v>
      </c>
    </row>
    <row r="114" spans="1:15" x14ac:dyDescent="0.25">
      <c r="A114" s="60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2">
        <f t="shared" si="9"/>
        <v>1004010.6666666666</v>
      </c>
    </row>
    <row r="115" spans="1:15" x14ac:dyDescent="0.25">
      <c r="A115" s="60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2">
        <f t="shared" si="9"/>
        <v>953682.93333333323</v>
      </c>
    </row>
    <row r="116" spans="1:15" x14ac:dyDescent="0.25">
      <c r="A116" s="60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2">
        <f t="shared" si="9"/>
        <v>965850.6</v>
      </c>
    </row>
    <row r="117" spans="1:15" x14ac:dyDescent="0.25">
      <c r="A117" s="60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2">
        <f t="shared" si="9"/>
        <v>951187.3333333336</v>
      </c>
    </row>
    <row r="118" spans="1:15" x14ac:dyDescent="0.25">
      <c r="A118" s="60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2">
        <f t="shared" si="9"/>
        <v>951130.86666666658</v>
      </c>
    </row>
    <row r="119" spans="1:15" x14ac:dyDescent="0.25">
      <c r="A119" s="60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2">
        <f t="shared" si="9"/>
        <v>990390</v>
      </c>
    </row>
    <row r="120" spans="1:15" x14ac:dyDescent="0.25">
      <c r="A120" s="60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2">
        <f t="shared" si="9"/>
        <v>1052618.4333333333</v>
      </c>
    </row>
    <row r="121" spans="1:15" x14ac:dyDescent="0.25">
      <c r="A121" s="60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2">
        <f t="shared" si="9"/>
        <v>1070013.3666666667</v>
      </c>
    </row>
    <row r="122" spans="1:15" x14ac:dyDescent="0.25">
      <c r="A122" s="60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2">
        <f t="shared" si="9"/>
        <v>1086697.0999999999</v>
      </c>
    </row>
    <row r="123" spans="1:15" x14ac:dyDescent="0.25">
      <c r="A123" s="60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2">
        <f t="shared" si="9"/>
        <v>1102406.2</v>
      </c>
    </row>
    <row r="124" spans="1:15" x14ac:dyDescent="0.25">
      <c r="A124" s="60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2">
        <f t="shared" si="9"/>
        <v>1110624.6000000001</v>
      </c>
    </row>
    <row r="125" spans="1:15" x14ac:dyDescent="0.25">
      <c r="A125" s="60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2">
        <f t="shared" si="9"/>
        <v>1050375.8</v>
      </c>
    </row>
    <row r="126" spans="1:15" x14ac:dyDescent="0.25">
      <c r="A126" s="60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45" si="15">SUM(B126:E126)</f>
        <v>630053.76666666672</v>
      </c>
      <c r="G126" s="8">
        <v>24672.2</v>
      </c>
      <c r="H126" s="8">
        <v>175646.7</v>
      </c>
      <c r="I126" s="8">
        <f t="shared" ref="I126:I144" si="16">SUM(G126:H126)</f>
        <v>200318.90000000002</v>
      </c>
      <c r="J126" s="8">
        <v>81758.7</v>
      </c>
      <c r="K126" s="8">
        <v>66046.600000000006</v>
      </c>
      <c r="L126" s="8">
        <f t="shared" ref="L126:L145" si="17">SUM(J126:K126)</f>
        <v>147805.29999999999</v>
      </c>
      <c r="M126" s="2">
        <f t="shared" si="8"/>
        <v>978177.96666666679</v>
      </c>
      <c r="N126" s="8">
        <v>52484.7</v>
      </c>
      <c r="O126" s="62">
        <f t="shared" si="9"/>
        <v>1030662.6666666667</v>
      </c>
    </row>
    <row r="127" spans="1:15" x14ac:dyDescent="0.25">
      <c r="A127" s="60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2">
        <f t="shared" si="9"/>
        <v>1076496.4333333336</v>
      </c>
    </row>
    <row r="128" spans="1:15" x14ac:dyDescent="0.25">
      <c r="A128" s="60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2">
        <f t="shared" si="9"/>
        <v>1077015.8999999999</v>
      </c>
    </row>
    <row r="129" spans="1:15" x14ac:dyDescent="0.25">
      <c r="A129" s="60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2">
        <f t="shared" si="9"/>
        <v>1085444.2666666666</v>
      </c>
    </row>
    <row r="130" spans="1:15" x14ac:dyDescent="0.25">
      <c r="A130" s="60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2">
        <f t="shared" si="9"/>
        <v>1102347.8333333333</v>
      </c>
    </row>
    <row r="131" spans="1:15" x14ac:dyDescent="0.25">
      <c r="A131" s="60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2">
        <f t="shared" si="9"/>
        <v>1139688.8</v>
      </c>
    </row>
    <row r="132" spans="1:15" x14ac:dyDescent="0.25">
      <c r="A132" s="60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2">
        <f t="shared" si="9"/>
        <v>1179760.1000000001</v>
      </c>
    </row>
    <row r="133" spans="1:15" x14ac:dyDescent="0.25">
      <c r="A133" s="60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2">
        <f t="shared" si="9"/>
        <v>1204036.8999999999</v>
      </c>
    </row>
    <row r="134" spans="1:15" x14ac:dyDescent="0.25">
      <c r="A134" s="60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2">
        <f t="shared" si="9"/>
        <v>1212624.0999999999</v>
      </c>
    </row>
    <row r="135" spans="1:15" x14ac:dyDescent="0.25">
      <c r="A135" s="60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2">
        <f t="shared" si="9"/>
        <v>1243239.9333333336</v>
      </c>
    </row>
    <row r="136" spans="1:15" x14ac:dyDescent="0.25">
      <c r="A136" s="60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2">
        <f t="shared" si="9"/>
        <v>1250728.0666666669</v>
      </c>
    </row>
    <row r="137" spans="1:15" x14ac:dyDescent="0.25">
      <c r="A137" s="60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2">
        <f t="shared" si="9"/>
        <v>1225459.3</v>
      </c>
    </row>
    <row r="138" spans="1:15" ht="18" x14ac:dyDescent="0.25">
      <c r="A138" s="60" t="s">
        <v>49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2">
        <f t="shared" si="9"/>
        <v>1218829.0333333334</v>
      </c>
    </row>
    <row r="139" spans="1:15" ht="18" x14ac:dyDescent="0.25">
      <c r="A139" s="60" t="s">
        <v>50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2">
        <f t="shared" si="9"/>
        <v>1233743.8666666667</v>
      </c>
    </row>
    <row r="140" spans="1:15" ht="18" x14ac:dyDescent="0.25">
      <c r="A140" s="60" t="s">
        <v>51</v>
      </c>
      <c r="B140" s="5">
        <v>127790.00000000001</v>
      </c>
      <c r="C140" s="8">
        <v>14064.4</v>
      </c>
      <c r="D140" s="8">
        <v>6195.9000000000005</v>
      </c>
      <c r="E140" s="8">
        <v>560495.80000000005</v>
      </c>
      <c r="F140" s="3">
        <f t="shared" si="15"/>
        <v>708546.10000000009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1160144.8</v>
      </c>
      <c r="N140" s="8">
        <v>93379.8</v>
      </c>
      <c r="O140" s="62">
        <f t="shared" si="9"/>
        <v>1253524.6000000001</v>
      </c>
    </row>
    <row r="141" spans="1:15" ht="18" x14ac:dyDescent="0.25">
      <c r="A141" s="66" t="s">
        <v>52</v>
      </c>
      <c r="B141" s="5">
        <v>121114.7</v>
      </c>
      <c r="C141" s="8">
        <v>11062.9</v>
      </c>
      <c r="D141" s="8">
        <v>6156.9</v>
      </c>
      <c r="E141" s="8">
        <v>562820.5</v>
      </c>
      <c r="F141" s="3">
        <f t="shared" si="15"/>
        <v>701155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1162286.7000000002</v>
      </c>
      <c r="N141" s="8">
        <v>91261.1</v>
      </c>
      <c r="O141" s="62">
        <f t="shared" si="9"/>
        <v>1253547.8000000003</v>
      </c>
    </row>
    <row r="142" spans="1:15" ht="18" x14ac:dyDescent="0.25">
      <c r="A142" s="66" t="s">
        <v>54</v>
      </c>
      <c r="B142" s="5">
        <v>131001.2</v>
      </c>
      <c r="C142" s="8">
        <v>7536.1</v>
      </c>
      <c r="D142" s="8">
        <v>5934</v>
      </c>
      <c r="E142" s="8">
        <v>578546</v>
      </c>
      <c r="F142" s="3">
        <f t="shared" si="15"/>
        <v>723017.3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1189340.3</v>
      </c>
      <c r="N142" s="8">
        <v>92981.7</v>
      </c>
      <c r="O142" s="62">
        <f t="shared" si="9"/>
        <v>1282322</v>
      </c>
    </row>
    <row r="143" spans="1:15" ht="18" x14ac:dyDescent="0.25">
      <c r="A143" s="66" t="s">
        <v>56</v>
      </c>
      <c r="B143" s="5">
        <v>128837.3</v>
      </c>
      <c r="C143" s="8">
        <v>6687.9</v>
      </c>
      <c r="D143" s="8">
        <v>5715.4</v>
      </c>
      <c r="E143" s="8">
        <v>603700.80000000016</v>
      </c>
      <c r="F143" s="3">
        <f t="shared" si="15"/>
        <v>744941.40000000014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1220885.5000000002</v>
      </c>
      <c r="N143" s="8">
        <v>94110.7</v>
      </c>
      <c r="O143" s="62">
        <f t="shared" si="9"/>
        <v>1314996.2000000002</v>
      </c>
    </row>
    <row r="144" spans="1:15" ht="18" x14ac:dyDescent="0.25">
      <c r="A144" s="67" t="s">
        <v>57</v>
      </c>
      <c r="B144" s="5">
        <v>133338.5</v>
      </c>
      <c r="C144" s="8">
        <v>6125.3</v>
      </c>
      <c r="D144" s="8">
        <v>5537.5</v>
      </c>
      <c r="E144" s="8">
        <v>627484.70000000007</v>
      </c>
      <c r="F144" s="3">
        <f t="shared" si="15"/>
        <v>772486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1255063.7</v>
      </c>
      <c r="N144" s="8">
        <v>94181.700000000012</v>
      </c>
      <c r="O144" s="62">
        <f t="shared" si="9"/>
        <v>1349245.4</v>
      </c>
    </row>
    <row r="145" spans="1:15" ht="18" x14ac:dyDescent="0.25">
      <c r="A145" s="67" t="s">
        <v>58</v>
      </c>
      <c r="B145" s="5">
        <v>131102.79999999999</v>
      </c>
      <c r="C145" s="8">
        <v>8616.4000000000015</v>
      </c>
      <c r="D145" s="8">
        <v>5860.9000000000005</v>
      </c>
      <c r="E145" s="8">
        <v>620881.29999999993</v>
      </c>
      <c r="F145" s="3">
        <f t="shared" si="15"/>
        <v>766461.39999999991</v>
      </c>
      <c r="G145" s="8">
        <v>23664.800000000003</v>
      </c>
      <c r="H145" s="8">
        <v>262207.69999999995</v>
      </c>
      <c r="I145" s="8"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ref="M145" si="18">SUM(F145,I145,L145)</f>
        <v>1259995.5999999999</v>
      </c>
      <c r="N145" s="8">
        <v>90566.7</v>
      </c>
      <c r="O145" s="62">
        <f t="shared" ref="O145" si="19">SUM(M145:N145)</f>
        <v>1350562.2999999998</v>
      </c>
    </row>
    <row r="146" spans="1:15" x14ac:dyDescent="0.25">
      <c r="A146" s="86"/>
      <c r="B146" s="87"/>
      <c r="C146" s="88"/>
      <c r="D146" s="88"/>
      <c r="E146" s="88"/>
      <c r="F146" s="89"/>
      <c r="G146" s="88"/>
      <c r="H146" s="88"/>
      <c r="I146" s="88"/>
      <c r="J146" s="88"/>
      <c r="K146" s="88"/>
      <c r="L146" s="88"/>
      <c r="M146" s="90"/>
      <c r="N146" s="88"/>
      <c r="O146" s="91"/>
    </row>
    <row r="147" spans="1:15" x14ac:dyDescent="0.25">
      <c r="A147" s="68" t="s">
        <v>44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70"/>
    </row>
    <row r="148" spans="1:15" s="24" customFormat="1" ht="12.75" x14ac:dyDescent="0.2">
      <c r="A148" s="71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3"/>
    </row>
    <row r="149" spans="1:15" s="24" customFormat="1" ht="12.75" x14ac:dyDescent="0.2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</sheetData>
  <mergeCells count="10">
    <mergeCell ref="A147:O148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56"/>
  <sheetViews>
    <sheetView workbookViewId="0">
      <pane xSplit="1" ySplit="7" topLeftCell="N44" activePane="bottomRight" state="frozen"/>
      <selection pane="topRight" activeCell="B1" sqref="B1"/>
      <selection pane="bottomLeft" activeCell="A8" sqref="A8"/>
      <selection pane="bottomRight" activeCell="A54" sqref="A54:XFD59"/>
    </sheetView>
  </sheetViews>
  <sheetFormatPr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59" t="s">
        <v>37</v>
      </c>
      <c r="O1" s="22" t="s">
        <v>46</v>
      </c>
    </row>
    <row r="2" spans="1:248" s="1" customForma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2"/>
      <c r="Q2" s="52"/>
    </row>
    <row r="3" spans="1:248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48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  <c r="IM4" s="31" t="s">
        <v>0</v>
      </c>
      <c r="IN4" s="32" t="s">
        <v>1</v>
      </c>
    </row>
    <row r="5" spans="1:248" s="33" customFormat="1" ht="15.75" customHeight="1" x14ac:dyDescent="0.3">
      <c r="A5" s="75" t="s">
        <v>39</v>
      </c>
      <c r="B5" s="78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42</v>
      </c>
      <c r="N5" s="80" t="s">
        <v>35</v>
      </c>
      <c r="O5" s="83" t="s">
        <v>43</v>
      </c>
      <c r="IM5" s="34" t="s">
        <v>2</v>
      </c>
      <c r="IN5" s="35" t="s">
        <v>3</v>
      </c>
    </row>
    <row r="6" spans="1:248" s="33" customFormat="1" ht="15.75" customHeight="1" x14ac:dyDescent="0.3">
      <c r="A6" s="76"/>
      <c r="B6" s="79" t="s">
        <v>40</v>
      </c>
      <c r="C6" s="79"/>
      <c r="D6" s="79"/>
      <c r="E6" s="79"/>
      <c r="F6" s="79"/>
      <c r="G6" s="78" t="s">
        <v>31</v>
      </c>
      <c r="H6" s="78"/>
      <c r="I6" s="78"/>
      <c r="J6" s="78" t="s">
        <v>34</v>
      </c>
      <c r="K6" s="78"/>
      <c r="L6" s="78"/>
      <c r="M6" s="81"/>
      <c r="N6" s="81"/>
      <c r="O6" s="84"/>
      <c r="IM6" s="34"/>
    </row>
    <row r="7" spans="1:248" s="33" customFormat="1" ht="54.75" customHeight="1" x14ac:dyDescent="0.3">
      <c r="A7" s="77"/>
      <c r="B7" s="47" t="s">
        <v>27</v>
      </c>
      <c r="C7" s="48" t="s">
        <v>28</v>
      </c>
      <c r="D7" s="47" t="s">
        <v>29</v>
      </c>
      <c r="E7" s="49" t="s">
        <v>30</v>
      </c>
      <c r="F7" s="49" t="s">
        <v>4</v>
      </c>
      <c r="G7" s="49" t="s">
        <v>32</v>
      </c>
      <c r="H7" s="50" t="s">
        <v>33</v>
      </c>
      <c r="I7" s="49" t="s">
        <v>4</v>
      </c>
      <c r="J7" s="49" t="s">
        <v>32</v>
      </c>
      <c r="K7" s="51" t="s">
        <v>33</v>
      </c>
      <c r="L7" s="49" t="s">
        <v>4</v>
      </c>
      <c r="M7" s="82"/>
      <c r="N7" s="82"/>
      <c r="O7" s="85"/>
      <c r="IM7" s="34"/>
    </row>
    <row r="8" spans="1:248" s="1" customFormat="1" x14ac:dyDescent="0.25">
      <c r="A8" s="60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2">
        <f t="shared" ref="M8:M53" si="3">SUM(F8,I8,L8)</f>
        <v>233623.7</v>
      </c>
      <c r="N8" s="8">
        <v>45105.3</v>
      </c>
      <c r="O8" s="23">
        <f t="shared" ref="O8:O53" si="4">SUM(M8:N8)</f>
        <v>278729</v>
      </c>
    </row>
    <row r="9" spans="1:248" s="1" customFormat="1" x14ac:dyDescent="0.25">
      <c r="A9" s="60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2">
        <f t="shared" si="3"/>
        <v>255158.3</v>
      </c>
      <c r="N9" s="8">
        <v>37623.199999999997</v>
      </c>
      <c r="O9" s="23">
        <f t="shared" si="4"/>
        <v>292781.5</v>
      </c>
    </row>
    <row r="10" spans="1:248" s="1" customFormat="1" x14ac:dyDescent="0.25">
      <c r="A10" s="60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2">
        <f t="shared" si="3"/>
        <v>289554.1999999999</v>
      </c>
      <c r="N10" s="8">
        <v>49203.3</v>
      </c>
      <c r="O10" s="23">
        <f t="shared" si="4"/>
        <v>338757.49999999988</v>
      </c>
    </row>
    <row r="11" spans="1:248" s="1" customFormat="1" x14ac:dyDescent="0.25">
      <c r="A11" s="60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2">
        <f t="shared" si="3"/>
        <v>285611.2</v>
      </c>
      <c r="N11" s="8">
        <v>50153.599999999999</v>
      </c>
      <c r="O11" s="23">
        <f t="shared" si="4"/>
        <v>335764.8</v>
      </c>
    </row>
    <row r="12" spans="1:248" s="1" customFormat="1" x14ac:dyDescent="0.25">
      <c r="A12" s="60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2">
        <f t="shared" si="3"/>
        <v>287864.40000000002</v>
      </c>
      <c r="N12" s="8">
        <v>43327.6</v>
      </c>
      <c r="O12" s="23">
        <f t="shared" si="4"/>
        <v>331192</v>
      </c>
    </row>
    <row r="13" spans="1:248" s="1" customFormat="1" x14ac:dyDescent="0.25">
      <c r="A13" s="60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2">
        <f t="shared" si="3"/>
        <v>299532.59999999998</v>
      </c>
      <c r="N13" s="8">
        <v>49416</v>
      </c>
      <c r="O13" s="23">
        <f t="shared" si="4"/>
        <v>348948.6</v>
      </c>
    </row>
    <row r="14" spans="1:248" s="1" customFormat="1" x14ac:dyDescent="0.25">
      <c r="A14" s="60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2">
        <f t="shared" si="3"/>
        <v>320382.8</v>
      </c>
      <c r="N14" s="8">
        <v>50075.4</v>
      </c>
      <c r="O14" s="23">
        <f t="shared" si="4"/>
        <v>370458.2</v>
      </c>
    </row>
    <row r="15" spans="1:248" s="1" customFormat="1" x14ac:dyDescent="0.25">
      <c r="A15" s="60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2">
        <f t="shared" si="3"/>
        <v>332945.5</v>
      </c>
      <c r="N15" s="8">
        <v>52699.200000000004</v>
      </c>
      <c r="O15" s="23">
        <f t="shared" si="4"/>
        <v>385644.7</v>
      </c>
    </row>
    <row r="16" spans="1:248" s="1" customFormat="1" x14ac:dyDescent="0.25">
      <c r="A16" s="60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2">
        <f t="shared" si="3"/>
        <v>349973.70000000007</v>
      </c>
      <c r="N16" s="8">
        <v>53473.899999999994</v>
      </c>
      <c r="O16" s="23">
        <f t="shared" si="4"/>
        <v>403447.60000000009</v>
      </c>
    </row>
    <row r="17" spans="1:15" s="1" customFormat="1" x14ac:dyDescent="0.25">
      <c r="A17" s="60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2">
        <f t="shared" si="3"/>
        <v>390548.6</v>
      </c>
      <c r="N17" s="8">
        <v>52055.6</v>
      </c>
      <c r="O17" s="23">
        <f t="shared" si="4"/>
        <v>442604.19999999995</v>
      </c>
    </row>
    <row r="18" spans="1:15" s="1" customFormat="1" x14ac:dyDescent="0.25">
      <c r="A18" s="60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2">
        <f t="shared" si="3"/>
        <v>429263.19999999995</v>
      </c>
      <c r="N18" s="8">
        <v>57016.800000000003</v>
      </c>
      <c r="O18" s="23">
        <f t="shared" si="4"/>
        <v>486279.99999999994</v>
      </c>
    </row>
    <row r="19" spans="1:15" s="1" customFormat="1" x14ac:dyDescent="0.25">
      <c r="A19" s="60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2">
        <f t="shared" si="3"/>
        <v>471287.10000000003</v>
      </c>
      <c r="N19" s="8">
        <v>72626.3</v>
      </c>
      <c r="O19" s="61">
        <f t="shared" si="4"/>
        <v>543913.4</v>
      </c>
    </row>
    <row r="20" spans="1:15" s="1" customFormat="1" x14ac:dyDescent="0.25">
      <c r="A20" s="60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2">
        <f t="shared" si="3"/>
        <v>502505.14999999997</v>
      </c>
      <c r="N20" s="8">
        <v>64093.600000000006</v>
      </c>
      <c r="O20" s="61">
        <f t="shared" si="4"/>
        <v>566598.75</v>
      </c>
    </row>
    <row r="21" spans="1:15" s="1" customFormat="1" x14ac:dyDescent="0.25">
      <c r="A21" s="60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2">
        <f t="shared" si="3"/>
        <v>561971.90000000014</v>
      </c>
      <c r="N21" s="8">
        <v>53930.600000000006</v>
      </c>
      <c r="O21" s="61">
        <f t="shared" si="4"/>
        <v>615902.50000000012</v>
      </c>
    </row>
    <row r="22" spans="1:15" s="1" customFormat="1" x14ac:dyDescent="0.25">
      <c r="A22" s="60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2">
        <f t="shared" si="3"/>
        <v>606950.70000000007</v>
      </c>
      <c r="N22" s="8">
        <v>57754.8</v>
      </c>
      <c r="O22" s="61">
        <f t="shared" si="4"/>
        <v>664705.50000000012</v>
      </c>
    </row>
    <row r="23" spans="1:15" s="1" customFormat="1" x14ac:dyDescent="0.25">
      <c r="A23" s="60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2">
        <f t="shared" si="3"/>
        <v>621293.4</v>
      </c>
      <c r="N23" s="8">
        <v>70478</v>
      </c>
      <c r="O23" s="61">
        <f t="shared" si="4"/>
        <v>691771.4</v>
      </c>
    </row>
    <row r="24" spans="1:15" s="1" customFormat="1" x14ac:dyDescent="0.25">
      <c r="A24" s="60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2">
        <f t="shared" si="3"/>
        <v>638941.42500000005</v>
      </c>
      <c r="N24" s="8">
        <v>67994</v>
      </c>
      <c r="O24" s="61">
        <f t="shared" si="4"/>
        <v>706935.42500000005</v>
      </c>
    </row>
    <row r="25" spans="1:15" s="1" customFormat="1" x14ac:dyDescent="0.25">
      <c r="A25" s="60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2">
        <f t="shared" si="3"/>
        <v>699221.55</v>
      </c>
      <c r="N25" s="8">
        <v>65701.899999999994</v>
      </c>
      <c r="O25" s="61">
        <f t="shared" si="4"/>
        <v>764923.45000000007</v>
      </c>
    </row>
    <row r="26" spans="1:15" s="1" customFormat="1" x14ac:dyDescent="0.25">
      <c r="A26" s="60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2">
        <f t="shared" si="3"/>
        <v>713781.22499999998</v>
      </c>
      <c r="N26" s="8">
        <v>75089.600000000006</v>
      </c>
      <c r="O26" s="61">
        <f t="shared" si="4"/>
        <v>788870.82499999995</v>
      </c>
    </row>
    <row r="27" spans="1:15" s="1" customFormat="1" x14ac:dyDescent="0.25">
      <c r="A27" s="60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2">
        <f t="shared" si="3"/>
        <v>709595.50000000012</v>
      </c>
      <c r="N27" s="8">
        <v>68758.7</v>
      </c>
      <c r="O27" s="61">
        <f t="shared" si="4"/>
        <v>778354.20000000007</v>
      </c>
    </row>
    <row r="28" spans="1:15" s="1" customFormat="1" x14ac:dyDescent="0.25">
      <c r="A28" s="60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2">
        <f t="shared" si="3"/>
        <v>742449.17499999993</v>
      </c>
      <c r="N28" s="8">
        <v>61326.7</v>
      </c>
      <c r="O28" s="61">
        <f t="shared" si="4"/>
        <v>803775.87499999988</v>
      </c>
    </row>
    <row r="29" spans="1:15" s="1" customFormat="1" x14ac:dyDescent="0.25">
      <c r="A29" s="60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2">
        <f t="shared" si="3"/>
        <v>755890.15</v>
      </c>
      <c r="N29" s="8">
        <v>72301.200000000012</v>
      </c>
      <c r="O29" s="61">
        <f t="shared" si="4"/>
        <v>828191.35000000009</v>
      </c>
    </row>
    <row r="30" spans="1:15" s="1" customFormat="1" x14ac:dyDescent="0.25">
      <c r="A30" s="60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2">
        <f t="shared" si="3"/>
        <v>790483.02500000002</v>
      </c>
      <c r="N30" s="8">
        <v>77369.2</v>
      </c>
      <c r="O30" s="61">
        <f t="shared" si="4"/>
        <v>867852.22499999998</v>
      </c>
    </row>
    <row r="31" spans="1:15" s="1" customFormat="1" x14ac:dyDescent="0.25">
      <c r="A31" s="60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2">
        <f t="shared" si="3"/>
        <v>778123.30000000016</v>
      </c>
      <c r="N31" s="8">
        <v>86828.200000000012</v>
      </c>
      <c r="O31" s="61">
        <f t="shared" si="4"/>
        <v>864951.50000000023</v>
      </c>
    </row>
    <row r="32" spans="1:15" s="1" customFormat="1" x14ac:dyDescent="0.25">
      <c r="A32" s="60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2">
        <f t="shared" si="3"/>
        <v>786191.375</v>
      </c>
      <c r="N32" s="8">
        <v>87233.2</v>
      </c>
      <c r="O32" s="61">
        <f t="shared" si="4"/>
        <v>873424.57499999995</v>
      </c>
    </row>
    <row r="33" spans="1:15" s="1" customFormat="1" x14ac:dyDescent="0.25">
      <c r="A33" s="60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2">
        <f t="shared" si="3"/>
        <v>818530.34999999986</v>
      </c>
      <c r="N33" s="8">
        <v>84208.6</v>
      </c>
      <c r="O33" s="61">
        <f t="shared" si="4"/>
        <v>902738.94999999984</v>
      </c>
    </row>
    <row r="34" spans="1:15" s="1" customFormat="1" x14ac:dyDescent="0.25">
      <c r="A34" s="60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2">
        <f t="shared" si="3"/>
        <v>842414.5861111111</v>
      </c>
      <c r="N34" s="8">
        <v>83066</v>
      </c>
      <c r="O34" s="61">
        <f t="shared" si="4"/>
        <v>925480.5861111111</v>
      </c>
    </row>
    <row r="35" spans="1:15" s="1" customFormat="1" x14ac:dyDescent="0.25">
      <c r="A35" s="60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2">
        <f t="shared" si="3"/>
        <v>869742.2</v>
      </c>
      <c r="N35" s="8">
        <v>90359.4</v>
      </c>
      <c r="O35" s="61">
        <f t="shared" si="4"/>
        <v>960101.6</v>
      </c>
    </row>
    <row r="36" spans="1:15" s="1" customFormat="1" x14ac:dyDescent="0.25">
      <c r="A36" s="60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2">
        <f t="shared" si="3"/>
        <v>861848.2</v>
      </c>
      <c r="N36" s="8">
        <v>78483.100000000006</v>
      </c>
      <c r="O36" s="61">
        <f t="shared" si="4"/>
        <v>940331.29999999993</v>
      </c>
    </row>
    <row r="37" spans="1:15" s="1" customFormat="1" x14ac:dyDescent="0.25">
      <c r="A37" s="60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2">
        <f t="shared" si="3"/>
        <v>884267.4</v>
      </c>
      <c r="N37" s="8">
        <v>77819</v>
      </c>
      <c r="O37" s="61">
        <f t="shared" si="4"/>
        <v>962086.40000000002</v>
      </c>
    </row>
    <row r="38" spans="1:15" s="1" customFormat="1" x14ac:dyDescent="0.25">
      <c r="A38" s="60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2">
        <f t="shared" si="3"/>
        <v>893164.8833333333</v>
      </c>
      <c r="N38" s="8">
        <v>43778.400000000001</v>
      </c>
      <c r="O38" s="61">
        <f t="shared" si="4"/>
        <v>936943.28333333333</v>
      </c>
    </row>
    <row r="39" spans="1:15" s="1" customFormat="1" x14ac:dyDescent="0.25">
      <c r="A39" s="60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2">
        <f t="shared" si="3"/>
        <v>876008.2</v>
      </c>
      <c r="N39" s="8">
        <v>84709.4</v>
      </c>
      <c r="O39" s="61">
        <f t="shared" si="4"/>
        <v>960717.6</v>
      </c>
    </row>
    <row r="40" spans="1:15" s="1" customFormat="1" x14ac:dyDescent="0.25">
      <c r="A40" s="60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2">
        <f t="shared" si="3"/>
        <v>897298.625</v>
      </c>
      <c r="N40" s="8">
        <v>65419.9</v>
      </c>
      <c r="O40" s="61">
        <f t="shared" si="4"/>
        <v>962718.52500000002</v>
      </c>
    </row>
    <row r="41" spans="1:15" s="1" customFormat="1" x14ac:dyDescent="0.25">
      <c r="A41" s="60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2">
        <f t="shared" si="3"/>
        <v>931397.05</v>
      </c>
      <c r="N41" s="8">
        <v>109937.60000000001</v>
      </c>
      <c r="O41" s="62">
        <f t="shared" si="4"/>
        <v>1041334.65</v>
      </c>
    </row>
    <row r="42" spans="1:15" s="1" customFormat="1" x14ac:dyDescent="0.25">
      <c r="A42" s="60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2">
        <f t="shared" si="3"/>
        <v>951069.57500000007</v>
      </c>
      <c r="N42" s="8">
        <v>72466</v>
      </c>
      <c r="O42" s="62">
        <f t="shared" si="4"/>
        <v>1023535.5750000001</v>
      </c>
    </row>
    <row r="43" spans="1:15" s="1" customFormat="1" x14ac:dyDescent="0.25">
      <c r="A43" s="60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2">
        <f t="shared" si="3"/>
        <v>946497.10000000009</v>
      </c>
      <c r="N43" s="8">
        <v>65142.400000000001</v>
      </c>
      <c r="O43" s="62">
        <f t="shared" si="4"/>
        <v>1011639.5000000001</v>
      </c>
    </row>
    <row r="44" spans="1:15" s="1" customFormat="1" x14ac:dyDescent="0.25">
      <c r="A44" s="60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2">
        <f t="shared" si="3"/>
        <v>890667.1</v>
      </c>
      <c r="N44" s="8">
        <v>75183.5</v>
      </c>
      <c r="O44" s="62">
        <f t="shared" si="4"/>
        <v>965850.6</v>
      </c>
    </row>
    <row r="45" spans="1:15" s="1" customFormat="1" x14ac:dyDescent="0.25">
      <c r="A45" s="60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2">
        <f t="shared" si="3"/>
        <v>949438.2</v>
      </c>
      <c r="N45" s="8">
        <v>40951.800000000003</v>
      </c>
      <c r="O45" s="62">
        <f t="shared" si="4"/>
        <v>990390</v>
      </c>
    </row>
    <row r="46" spans="1:15" s="1" customFormat="1" x14ac:dyDescent="0.25">
      <c r="A46" s="60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2">
        <f t="shared" si="3"/>
        <v>1001794.0999999999</v>
      </c>
      <c r="N46" s="8">
        <v>84903</v>
      </c>
      <c r="O46" s="62">
        <f t="shared" si="4"/>
        <v>1086697.0999999999</v>
      </c>
    </row>
    <row r="47" spans="1:15" s="1" customFormat="1" x14ac:dyDescent="0.25">
      <c r="A47" s="60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2">
        <f t="shared" si="3"/>
        <v>977343.5</v>
      </c>
      <c r="N47" s="8">
        <v>73032.300000000017</v>
      </c>
      <c r="O47" s="62">
        <f t="shared" si="4"/>
        <v>1050375.8</v>
      </c>
    </row>
    <row r="48" spans="1:15" s="1" customFormat="1" x14ac:dyDescent="0.25">
      <c r="A48" s="60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3" si="10">SUM(B48:E48)</f>
        <v>651526.5</v>
      </c>
      <c r="G48" s="8">
        <v>28196.6</v>
      </c>
      <c r="H48" s="8">
        <v>165693.30000000002</v>
      </c>
      <c r="I48" s="8">
        <f t="shared" ref="I48:I53" si="11">SUM(G48:H48)</f>
        <v>193889.90000000002</v>
      </c>
      <c r="J48" s="8">
        <v>84253.299999999988</v>
      </c>
      <c r="K48" s="8">
        <v>71160</v>
      </c>
      <c r="L48" s="8">
        <f t="shared" ref="L48:L53" si="12">SUM(J48:K48)</f>
        <v>155413.29999999999</v>
      </c>
      <c r="M48" s="2">
        <f t="shared" si="3"/>
        <v>1000829.7</v>
      </c>
      <c r="N48" s="8">
        <v>76186.2</v>
      </c>
      <c r="O48" s="62">
        <f t="shared" si="4"/>
        <v>1077015.8999999999</v>
      </c>
    </row>
    <row r="49" spans="1:15" s="1" customFormat="1" x14ac:dyDescent="0.25">
      <c r="A49" s="60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2">
        <f t="shared" si="3"/>
        <v>1060856</v>
      </c>
      <c r="N49" s="8">
        <v>78832.800000000003</v>
      </c>
      <c r="O49" s="62">
        <f t="shared" si="4"/>
        <v>1139688.8</v>
      </c>
    </row>
    <row r="50" spans="1:15" s="1" customFormat="1" x14ac:dyDescent="0.25">
      <c r="A50" s="60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2">
        <f t="shared" si="3"/>
        <v>1129424.2999999998</v>
      </c>
      <c r="N50" s="8">
        <v>83199.8</v>
      </c>
      <c r="O50" s="62">
        <f t="shared" si="4"/>
        <v>1212624.0999999999</v>
      </c>
    </row>
    <row r="51" spans="1:15" s="1" customFormat="1" x14ac:dyDescent="0.25">
      <c r="A51" s="60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2">
        <f t="shared" si="3"/>
        <v>1136918.5</v>
      </c>
      <c r="N51" s="8">
        <v>88540.800000000003</v>
      </c>
      <c r="O51" s="62">
        <f t="shared" si="4"/>
        <v>1225459.3</v>
      </c>
    </row>
    <row r="52" spans="1:15" s="1" customFormat="1" ht="18" x14ac:dyDescent="0.25">
      <c r="A52" s="60" t="s">
        <v>51</v>
      </c>
      <c r="B52" s="5">
        <v>127790.00000000001</v>
      </c>
      <c r="C52" s="8">
        <v>14064.4</v>
      </c>
      <c r="D52" s="8">
        <v>6195.9000000000005</v>
      </c>
      <c r="E52" s="8">
        <v>560495.80000000005</v>
      </c>
      <c r="F52" s="3">
        <f t="shared" si="10"/>
        <v>708546.10000000009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2">
        <f t="shared" si="3"/>
        <v>1160144.8</v>
      </c>
      <c r="N52" s="8">
        <v>93379.8</v>
      </c>
      <c r="O52" s="62">
        <f t="shared" si="4"/>
        <v>1253524.6000000001</v>
      </c>
    </row>
    <row r="53" spans="1:15" s="1" customFormat="1" ht="18" x14ac:dyDescent="0.25">
      <c r="A53" s="66" t="s">
        <v>55</v>
      </c>
      <c r="B53" s="5">
        <v>128837.3</v>
      </c>
      <c r="C53" s="8">
        <v>6687.9</v>
      </c>
      <c r="D53" s="8">
        <v>5715.4</v>
      </c>
      <c r="E53" s="8">
        <v>603700.80000000016</v>
      </c>
      <c r="F53" s="3">
        <f t="shared" si="10"/>
        <v>744941.40000000014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2">
        <f t="shared" si="3"/>
        <v>1220885.5000000002</v>
      </c>
      <c r="N53" s="8">
        <v>94110.7</v>
      </c>
      <c r="O53" s="62">
        <f t="shared" si="4"/>
        <v>1314996.2000000002</v>
      </c>
    </row>
    <row r="54" spans="1:15" s="1" customFormat="1" x14ac:dyDescent="0.25">
      <c r="A54" s="68" t="s">
        <v>44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</row>
    <row r="55" spans="1:15" s="24" customFormat="1" ht="12.75" x14ac:dyDescent="0.2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3"/>
    </row>
    <row r="56" spans="1:15" s="24" customFormat="1" ht="12.75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</sheetData>
  <mergeCells count="10">
    <mergeCell ref="A2:O2"/>
    <mergeCell ref="A54:O55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1"/>
  <sheetViews>
    <sheetView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N14" sqref="N14"/>
    </sheetView>
  </sheetViews>
  <sheetFormatPr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9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5" t="s">
        <v>46</v>
      </c>
      <c r="P1" s="4"/>
      <c r="Q1" s="7"/>
    </row>
    <row r="2" spans="1:20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2"/>
      <c r="Q2" s="52"/>
    </row>
    <row r="3" spans="1:20" s="26" customFormat="1" ht="18.75" x14ac:dyDescent="0.3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s="26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6"/>
    </row>
    <row r="5" spans="1:20" s="33" customFormat="1" ht="15.75" customHeight="1" x14ac:dyDescent="0.3">
      <c r="A5" s="75" t="s">
        <v>39</v>
      </c>
      <c r="B5" s="78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42</v>
      </c>
      <c r="N5" s="80" t="s">
        <v>35</v>
      </c>
      <c r="O5" s="83" t="s">
        <v>43</v>
      </c>
    </row>
    <row r="6" spans="1:20" s="33" customFormat="1" ht="15.75" customHeight="1" x14ac:dyDescent="0.3">
      <c r="A6" s="76"/>
      <c r="B6" s="79" t="s">
        <v>40</v>
      </c>
      <c r="C6" s="79"/>
      <c r="D6" s="79"/>
      <c r="E6" s="79"/>
      <c r="F6" s="79"/>
      <c r="G6" s="78" t="s">
        <v>31</v>
      </c>
      <c r="H6" s="78"/>
      <c r="I6" s="78"/>
      <c r="J6" s="78" t="s">
        <v>34</v>
      </c>
      <c r="K6" s="78"/>
      <c r="L6" s="78"/>
      <c r="M6" s="81"/>
      <c r="N6" s="81"/>
      <c r="O6" s="84"/>
    </row>
    <row r="7" spans="1:20" s="33" customFormat="1" ht="54.75" customHeight="1" x14ac:dyDescent="0.3">
      <c r="A7" s="77"/>
      <c r="B7" s="47" t="s">
        <v>27</v>
      </c>
      <c r="C7" s="48" t="s">
        <v>28</v>
      </c>
      <c r="D7" s="47" t="s">
        <v>29</v>
      </c>
      <c r="E7" s="49" t="s">
        <v>30</v>
      </c>
      <c r="F7" s="49" t="s">
        <v>4</v>
      </c>
      <c r="G7" s="49" t="s">
        <v>32</v>
      </c>
      <c r="H7" s="50" t="s">
        <v>33</v>
      </c>
      <c r="I7" s="49" t="s">
        <v>4</v>
      </c>
      <c r="J7" s="49" t="s">
        <v>32</v>
      </c>
      <c r="K7" s="51" t="s">
        <v>33</v>
      </c>
      <c r="L7" s="49" t="s">
        <v>4</v>
      </c>
      <c r="M7" s="82"/>
      <c r="N7" s="82"/>
      <c r="O7" s="85"/>
    </row>
    <row r="8" spans="1:20" x14ac:dyDescent="0.25">
      <c r="A8" s="37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18" si="3">SUM(F8,I8,L8)</f>
        <v>285611.2</v>
      </c>
      <c r="N8" s="8">
        <v>50153.599999999999</v>
      </c>
      <c r="O8" s="62">
        <f t="shared" ref="O8:O18" si="4">SUM(M8:N8)</f>
        <v>335764.8</v>
      </c>
    </row>
    <row r="9" spans="1:20" x14ac:dyDescent="0.25">
      <c r="A9" s="63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2">
        <f t="shared" si="4"/>
        <v>385644.7</v>
      </c>
    </row>
    <row r="10" spans="1:20" x14ac:dyDescent="0.25">
      <c r="A10" s="63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2">
        <f t="shared" si="4"/>
        <v>543913.4</v>
      </c>
    </row>
    <row r="11" spans="1:20" x14ac:dyDescent="0.25">
      <c r="A11" s="63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2">
        <f t="shared" si="4"/>
        <v>691771.4</v>
      </c>
    </row>
    <row r="12" spans="1:20" x14ac:dyDescent="0.25">
      <c r="A12" s="63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2">
        <f t="shared" si="4"/>
        <v>778354.20000000007</v>
      </c>
    </row>
    <row r="13" spans="1:20" x14ac:dyDescent="0.25">
      <c r="A13" s="63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2">
        <f t="shared" si="4"/>
        <v>864951.50000000023</v>
      </c>
    </row>
    <row r="14" spans="1:20" x14ac:dyDescent="0.25">
      <c r="A14" s="63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2">
        <f t="shared" si="4"/>
        <v>960101.6</v>
      </c>
    </row>
    <row r="15" spans="1:20" x14ac:dyDescent="0.25">
      <c r="A15" s="63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2">
        <f t="shared" si="4"/>
        <v>960717.6</v>
      </c>
    </row>
    <row r="16" spans="1:20" x14ac:dyDescent="0.25">
      <c r="A16" s="63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2">
        <f t="shared" si="4"/>
        <v>1011639.5000000001</v>
      </c>
    </row>
    <row r="17" spans="1:15" x14ac:dyDescent="0.25">
      <c r="A17" s="63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18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18" si="9">SUM(J17:K17)</f>
        <v>148156.29999999999</v>
      </c>
      <c r="M17" s="2">
        <f t="shared" si="3"/>
        <v>977343.5</v>
      </c>
      <c r="N17" s="8">
        <v>73032.300000000017</v>
      </c>
      <c r="O17" s="62">
        <f t="shared" si="4"/>
        <v>1050375.8</v>
      </c>
    </row>
    <row r="18" spans="1:15" x14ac:dyDescent="0.25">
      <c r="A18" s="63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2">
        <f t="shared" si="4"/>
        <v>1225459.3</v>
      </c>
    </row>
    <row r="19" spans="1:15" x14ac:dyDescent="0.25">
      <c r="A19" s="68" t="s">
        <v>44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</row>
    <row r="20" spans="1:15" s="24" customFormat="1" ht="12.75" x14ac:dyDescent="0.2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</row>
    <row r="21" spans="1:15" s="24" customFormat="1" ht="12.75" x14ac:dyDescent="0.2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4" customFormat="1" x14ac:dyDescent="0.25"/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</sheetData>
  <mergeCells count="10">
    <mergeCell ref="A2:O2"/>
    <mergeCell ref="A19:O20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2016-04-25T06:22:01Z</cp:lastPrinted>
  <dcterms:created xsi:type="dcterms:W3CDTF">2005-04-12T12:23:34Z</dcterms:created>
  <dcterms:modified xsi:type="dcterms:W3CDTF">2019-11-13T09:33:48Z</dcterms:modified>
</cp:coreProperties>
</file>