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<sst xmlns="http://schemas.openxmlformats.org/spreadsheetml/2006/main" count="567" uniqueCount="71">
  <si>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</si>
  <si>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</si>
  <si>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</si>
  <si>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</si>
  <si>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</si>
  <si>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</si>
  <si>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</si>
  <si>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</si>
  <si>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</si>
  <si>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</si>
  <si>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</si>
  <si>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</si>
  <si>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</si>
  <si>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</si>
  <si>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</si>
  <si>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</si>
  <si>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</si>
  <si>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</si>
  <si>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</si>
  <si>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</si>
  <si>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</si>
  <si>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</si>
  <si>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</si>
  <si>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</si>
  <si>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</si>
  <si>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</si>
  <si>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</si>
  <si>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</si>
  <si>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</si>
  <si>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</si>
  <si>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</si>
  <si>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</si>
  <si>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</si>
  <si>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</si>
  <si>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</si>
  <si>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</si>
  <si>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</si>
  <si>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</si>
  <si>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</si>
  <si>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</si>
  <si>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</si>
  <si>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</si>
  <si>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</si>
  <si>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</si>
  <si>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</si>
  <si>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</si>
  <si>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</si>
  <si>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</si>
  <si>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</si>
  <si>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</si>
  <si>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</si>
  <si>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</si>
  <si>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</si>
  <si>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</si>
  <si>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</si>
  <si>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</si>
  <si>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</si>
  <si>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</si>
  <si>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</si>
  <si>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</si>
  <si>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</si>
  <si>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t>2018</t>
  </si>
  <si>
    <r>
      <t>Mars-19</t>
    </r>
    <r>
      <rPr>
        <vertAlign val="superscript"/>
        <sz val="12"/>
        <rFont val="Calibri"/>
        <family val="2"/>
      </rPr>
      <t>(p)</t>
    </r>
  </si>
  <si>
    <r>
      <t>Janvier-19</t>
    </r>
    <r>
      <rPr>
        <vertAlign val="superscript"/>
        <sz val="12"/>
        <rFont val="Calibri"/>
        <family val="2"/>
      </rPr>
      <t>(p)</t>
    </r>
  </si>
  <si>
    <r>
      <t>Février-19</t>
    </r>
    <r>
      <rPr>
        <vertAlign val="superscript"/>
        <sz val="12"/>
        <rFont val="Calibri"/>
        <family val="2"/>
      </rPr>
      <t>(p)</t>
    </r>
  </si>
  <si>
    <r>
      <t>Avril-19</t>
    </r>
    <r>
      <rPr>
        <vertAlign val="superscript"/>
        <sz val="12"/>
        <rFont val="Calibri"/>
        <family val="2"/>
      </rPr>
      <t>(p)</t>
    </r>
  </si>
  <si>
    <r>
      <t>Mai-19</t>
    </r>
    <r>
      <rPr>
        <vertAlign val="superscript"/>
        <sz val="12"/>
        <rFont val="Calibri"/>
        <family val="2"/>
      </rPr>
      <t>(p)</t>
    </r>
  </si>
  <si>
    <r>
      <t>Juin-19</t>
    </r>
    <r>
      <rPr>
        <vertAlign val="superscript"/>
        <sz val="12"/>
        <rFont val="Calibri"/>
        <family val="2"/>
      </rPr>
      <t>(p)</t>
    </r>
  </si>
  <si>
    <t>Q2-2019</t>
  </si>
  <si>
    <r>
      <t>Juillet-19</t>
    </r>
    <r>
      <rPr>
        <vertAlign val="superscript"/>
        <sz val="12"/>
        <rFont val="Calibri"/>
        <family val="2"/>
      </rPr>
      <t>(p)</t>
    </r>
  </si>
  <si>
    <t>Août(p)</t>
  </si>
</sst>
</file>

<file path=xl/styles.xml><?xml version="1.0" encoding="utf-8"?>
<styleSheet xmlns="http://schemas.openxmlformats.org/spreadsheetml/2006/main">
  <numFmts count="57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7" fillId="0" borderId="0" xfId="0" applyNumberFormat="1" applyFont="1" applyFill="1" applyBorder="1" applyAlignment="1" applyProtection="1">
      <alignment/>
      <protection/>
    </xf>
    <xf numFmtId="198" fontId="27" fillId="0" borderId="0" xfId="0" applyNumberFormat="1" applyFont="1" applyFill="1" applyBorder="1" applyAlignment="1" applyProtection="1">
      <alignment/>
      <protection/>
    </xf>
    <xf numFmtId="196" fontId="27" fillId="33" borderId="0" xfId="0" applyNumberFormat="1" applyFont="1" applyFill="1" applyBorder="1" applyAlignment="1" applyProtection="1">
      <alignment/>
      <protection/>
    </xf>
    <xf numFmtId="199" fontId="27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196" fontId="27" fillId="0" borderId="14" xfId="0" applyNumberFormat="1" applyFont="1" applyFill="1" applyBorder="1" applyAlignment="1" applyProtection="1">
      <alignment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 quotePrefix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7" fillId="0" borderId="12" xfId="0" applyNumberFormat="1" applyFont="1" applyFill="1" applyBorder="1" applyAlignment="1" applyProtection="1">
      <alignment/>
      <protection/>
    </xf>
    <xf numFmtId="205" fontId="27" fillId="0" borderId="13" xfId="0" applyNumberFormat="1" applyFont="1" applyFill="1" applyBorder="1" applyAlignment="1" quotePrefix="1">
      <alignment horizontal="left"/>
    </xf>
    <xf numFmtId="196" fontId="27" fillId="0" borderId="13" xfId="0" applyNumberFormat="1" applyFont="1" applyFill="1" applyBorder="1" applyAlignment="1" applyProtection="1">
      <alignment horizontal="right"/>
      <protection/>
    </xf>
    <xf numFmtId="196" fontId="27" fillId="0" borderId="13" xfId="0" applyFont="1" applyFill="1" applyBorder="1" applyAlignment="1">
      <alignment horizontal="right"/>
    </xf>
    <xf numFmtId="199" fontId="27" fillId="0" borderId="13" xfId="0" applyNumberFormat="1" applyFont="1" applyBorder="1" applyAlignment="1" applyProtection="1">
      <alignment/>
      <protection/>
    </xf>
    <xf numFmtId="196" fontId="27" fillId="0" borderId="13" xfId="0" applyNumberFormat="1" applyFont="1" applyFill="1" applyBorder="1" applyAlignment="1" applyProtection="1" quotePrefix="1">
      <alignment horizontal="right"/>
      <protection/>
    </xf>
    <xf numFmtId="196" fontId="27" fillId="33" borderId="13" xfId="0" applyNumberFormat="1" applyFont="1" applyFill="1" applyBorder="1" applyAlignment="1" applyProtection="1">
      <alignment horizontal="right"/>
      <protection/>
    </xf>
    <xf numFmtId="201" fontId="27" fillId="0" borderId="13" xfId="0" applyNumberFormat="1" applyFont="1" applyFill="1" applyBorder="1" applyAlignment="1" applyProtection="1">
      <alignment horizontal="right"/>
      <protection/>
    </xf>
    <xf numFmtId="199" fontId="27" fillId="0" borderId="13" xfId="0" applyNumberFormat="1" applyFont="1" applyFill="1" applyBorder="1" applyAlignment="1" applyProtection="1">
      <alignment horizontal="right"/>
      <protection/>
    </xf>
    <xf numFmtId="202" fontId="27" fillId="0" borderId="13" xfId="0" applyNumberFormat="1" applyFont="1" applyBorder="1" applyAlignment="1" applyProtection="1" quotePrefix="1">
      <alignment horizontal="left"/>
      <protection/>
    </xf>
    <xf numFmtId="196" fontId="27" fillId="0" borderId="0" xfId="0" applyFont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4" borderId="15" xfId="0" applyFont="1" applyFill="1" applyBorder="1" applyAlignment="1">
      <alignment/>
    </xf>
    <xf numFmtId="0" fontId="59" fillId="6" borderId="0" xfId="53" applyFont="1" applyFill="1" applyAlignment="1" applyProtection="1">
      <alignment/>
      <protection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60" fillId="6" borderId="16" xfId="0" applyFont="1" applyFill="1" applyBorder="1" applyAlignment="1">
      <alignment/>
    </xf>
    <xf numFmtId="196" fontId="55" fillId="6" borderId="16" xfId="0" applyFont="1" applyFill="1" applyBorder="1" applyAlignment="1">
      <alignment/>
    </xf>
    <xf numFmtId="209" fontId="55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5" fillId="6" borderId="0" xfId="53" applyFill="1" applyAlignment="1" applyProtection="1">
      <alignment/>
      <protection/>
    </xf>
    <xf numFmtId="196" fontId="5" fillId="0" borderId="14" xfId="53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53" applyNumberFormat="1" applyFill="1" applyBorder="1" applyAlignment="1" applyProtection="1">
      <alignment/>
      <protection/>
    </xf>
    <xf numFmtId="196" fontId="55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5" fillId="6" borderId="0" xfId="0" applyNumberFormat="1" applyFont="1" applyFill="1" applyAlignment="1">
      <alignment horizontal="right"/>
    </xf>
    <xf numFmtId="196" fontId="35" fillId="0" borderId="13" xfId="0" applyNumberFormat="1" applyFont="1" applyFill="1" applyBorder="1" applyAlignment="1" applyProtection="1">
      <alignment horizontal="center"/>
      <protection/>
    </xf>
    <xf numFmtId="196" fontId="36" fillId="0" borderId="0" xfId="0" applyFont="1" applyAlignment="1">
      <alignment/>
    </xf>
    <xf numFmtId="196" fontId="27" fillId="0" borderId="0" xfId="0" applyFont="1" applyFill="1" applyAlignment="1">
      <alignment/>
    </xf>
    <xf numFmtId="205" fontId="36" fillId="0" borderId="13" xfId="0" applyNumberFormat="1" applyFont="1" applyFill="1" applyBorder="1" applyAlignment="1" quotePrefix="1">
      <alignment horizontal="left"/>
    </xf>
    <xf numFmtId="196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0" borderId="13" xfId="0" applyFont="1" applyFill="1" applyBorder="1" applyAlignment="1">
      <alignment horizontal="right"/>
    </xf>
    <xf numFmtId="199" fontId="36" fillId="0" borderId="13" xfId="0" applyNumberFormat="1" applyFont="1" applyBorder="1" applyAlignment="1">
      <alignment/>
    </xf>
    <xf numFmtId="196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33" borderId="13" xfId="0" applyNumberFormat="1" applyFont="1" applyFill="1" applyBorder="1" applyAlignment="1" applyProtection="1">
      <alignment horizontal="right"/>
      <protection/>
    </xf>
    <xf numFmtId="201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Border="1" applyAlignment="1" applyProtection="1">
      <alignment/>
      <protection/>
    </xf>
    <xf numFmtId="196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  <xf numFmtId="198" fontId="28" fillId="35" borderId="13" xfId="0" applyNumberFormat="1" applyFont="1" applyFill="1" applyBorder="1" applyAlignment="1" applyProtection="1">
      <alignment vertical="center" wrapText="1"/>
      <protection/>
    </xf>
    <xf numFmtId="199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vertical="center"/>
      <protection/>
    </xf>
    <xf numFmtId="196" fontId="36" fillId="0" borderId="13" xfId="0" applyNumberFormat="1" applyFont="1" applyFill="1" applyBorder="1" applyAlignment="1" applyProtection="1">
      <alignment horizontal="center"/>
      <protection/>
    </xf>
    <xf numFmtId="198" fontId="36" fillId="0" borderId="13" xfId="0" applyNumberFormat="1" applyFont="1" applyFill="1" applyBorder="1" applyAlignment="1" applyProtection="1">
      <alignment horizontal="center"/>
      <protection/>
    </xf>
    <xf numFmtId="196" fontId="36" fillId="33" borderId="13" xfId="0" applyNumberFormat="1" applyFont="1" applyFill="1" applyBorder="1" applyAlignment="1" applyProtection="1">
      <alignment horizontal="center"/>
      <protection/>
    </xf>
    <xf numFmtId="199" fontId="36" fillId="0" borderId="13" xfId="0" applyNumberFormat="1" applyFont="1" applyFill="1" applyBorder="1" applyAlignment="1" applyProtection="1">
      <alignment horizontal="center"/>
      <protection/>
    </xf>
    <xf numFmtId="0" fontId="36" fillId="0" borderId="13" xfId="0" applyNumberFormat="1" applyFont="1" applyFill="1" applyBorder="1" applyAlignment="1" quotePrefix="1">
      <alignment horizontal="center" vertical="center"/>
    </xf>
    <xf numFmtId="196" fontId="35" fillId="0" borderId="0" xfId="0" applyFont="1" applyFill="1" applyBorder="1" applyAlignment="1">
      <alignment horizontal="left"/>
    </xf>
    <xf numFmtId="196" fontId="61" fillId="0" borderId="0" xfId="0" applyFont="1" applyBorder="1" applyAlignment="1">
      <alignment horizontal="center" wrapText="1"/>
    </xf>
    <xf numFmtId="196" fontId="55" fillId="6" borderId="0" xfId="0" applyFont="1" applyFill="1" applyAlignment="1">
      <alignment wrapText="1"/>
    </xf>
    <xf numFmtId="196" fontId="35" fillId="0" borderId="19" xfId="0" applyFont="1" applyFill="1" applyBorder="1" applyAlignment="1">
      <alignment horizontal="left"/>
    </xf>
    <xf numFmtId="196" fontId="35" fillId="0" borderId="20" xfId="0" applyFont="1" applyFill="1" applyBorder="1" applyAlignment="1">
      <alignment horizontal="left"/>
    </xf>
    <xf numFmtId="196" fontId="35" fillId="0" borderId="21" xfId="0" applyFont="1" applyFill="1" applyBorder="1" applyAlignment="1">
      <alignment horizontal="left"/>
    </xf>
    <xf numFmtId="196" fontId="28" fillId="0" borderId="14" xfId="0" applyNumberFormat="1" applyFont="1" applyFill="1" applyBorder="1" applyAlignment="1" applyProtection="1">
      <alignment horizontal="center"/>
      <protection/>
    </xf>
    <xf numFmtId="196" fontId="28" fillId="0" borderId="0" xfId="0" applyNumberFormat="1" applyFont="1" applyFill="1" applyBorder="1" applyAlignment="1" applyProtection="1">
      <alignment horizontal="center"/>
      <protection/>
    </xf>
    <xf numFmtId="196" fontId="28" fillId="0" borderId="12" xfId="0" applyNumberFormat="1" applyFont="1" applyFill="1" applyBorder="1" applyAlignment="1" applyProtection="1">
      <alignment horizontal="center"/>
      <protection/>
    </xf>
    <xf numFmtId="196" fontId="28" fillId="35" borderId="13" xfId="0" applyNumberFormat="1" applyFont="1" applyFill="1" applyBorder="1" applyAlignment="1" applyProtection="1">
      <alignment horizontal="center" vertical="center"/>
      <protection/>
    </xf>
    <xf numFmtId="196" fontId="28" fillId="35" borderId="22" xfId="0" applyNumberFormat="1" applyFont="1" applyFill="1" applyBorder="1" applyAlignment="1" applyProtection="1">
      <alignment horizontal="center" vertical="center"/>
      <protection/>
    </xf>
    <xf numFmtId="196" fontId="28" fillId="35" borderId="23" xfId="0" applyNumberFormat="1" applyFont="1" applyFill="1" applyBorder="1" applyAlignment="1" applyProtection="1">
      <alignment horizontal="center" vertical="center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  <xf numFmtId="205" fontId="36" fillId="0" borderId="19" xfId="0" applyNumberFormat="1" applyFont="1" applyFill="1" applyBorder="1" applyAlignment="1" quotePrefix="1">
      <alignment horizontal="left"/>
    </xf>
    <xf numFmtId="196" fontId="36" fillId="0" borderId="20" xfId="0" applyNumberFormat="1" applyFont="1" applyFill="1" applyBorder="1" applyAlignment="1" applyProtection="1">
      <alignment horizontal="right"/>
      <protection/>
    </xf>
    <xf numFmtId="196" fontId="36" fillId="0" borderId="20" xfId="0" applyFont="1" applyFill="1" applyBorder="1" applyAlignment="1">
      <alignment horizontal="right"/>
    </xf>
    <xf numFmtId="199" fontId="36" fillId="0" borderId="20" xfId="0" applyNumberFormat="1" applyFont="1" applyBorder="1" applyAlignment="1" applyProtection="1">
      <alignment/>
      <protection/>
    </xf>
    <xf numFmtId="196" fontId="36" fillId="0" borderId="20" xfId="0" applyNumberFormat="1" applyFont="1" applyFill="1" applyBorder="1" applyAlignment="1" applyProtection="1" quotePrefix="1">
      <alignment horizontal="right"/>
      <protection/>
    </xf>
    <xf numFmtId="196" fontId="36" fillId="33" borderId="20" xfId="0" applyNumberFormat="1" applyFont="1" applyFill="1" applyBorder="1" applyAlignment="1" applyProtection="1">
      <alignment horizontal="right"/>
      <protection/>
    </xf>
    <xf numFmtId="199" fontId="36" fillId="0" borderId="20" xfId="0" applyNumberFormat="1" applyFont="1" applyFill="1" applyBorder="1" applyAlignment="1" applyProtection="1">
      <alignment horizontal="right"/>
      <protection/>
    </xf>
    <xf numFmtId="196" fontId="36" fillId="0" borderId="2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E1">
      <selection activeCell="F13" sqref="F13"/>
    </sheetView>
  </sheetViews>
  <sheetFormatPr defaultColWidth="8.88671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8.88671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43708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68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61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9"/>
  <sheetViews>
    <sheetView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6" sqref="A146:IV146"/>
    </sheetView>
  </sheetViews>
  <sheetFormatPr defaultColWidth="8.88671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  <col min="22" max="16384" width="11.5546875" style="0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43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66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66">SUM(J7:R7)</f>
        <v>113889.99999999999</v>
      </c>
      <c r="T7" s="65">
        <v>365559.8</v>
      </c>
      <c r="U7" s="65">
        <f aca="true" t="shared" si="2" ref="U7:U66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t="shared" si="0"/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t="shared" si="1"/>
        <v>184266.00000000003</v>
      </c>
      <c r="T39" s="65">
        <v>637143.3</v>
      </c>
      <c r="U39" s="65">
        <f t="shared" si="2"/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0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1"/>
        <v>165034.60000000006</v>
      </c>
      <c r="T40" s="65">
        <v>628055.3</v>
      </c>
      <c r="U40" s="65">
        <f t="shared" si="2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0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1"/>
        <v>180713.60000000006</v>
      </c>
      <c r="T41" s="65">
        <v>640335.809</v>
      </c>
      <c r="U41" s="65">
        <f t="shared" si="2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0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1"/>
        <v>211638.8</v>
      </c>
      <c r="T42" s="65">
        <v>706363.915503</v>
      </c>
      <c r="U42" s="65">
        <f t="shared" si="2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0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1"/>
        <v>191903.09999999998</v>
      </c>
      <c r="T43" s="65">
        <v>670982.581568</v>
      </c>
      <c r="U43" s="65">
        <f t="shared" si="2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0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1"/>
        <v>177728.00000000003</v>
      </c>
      <c r="T44" s="65">
        <v>671842.2</v>
      </c>
      <c r="U44" s="65">
        <f t="shared" si="2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0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1"/>
        <v>194132.79999999996</v>
      </c>
      <c r="T45" s="65">
        <v>692784.316288</v>
      </c>
      <c r="U45" s="65">
        <f t="shared" si="2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0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1"/>
        <v>197672.19999999998</v>
      </c>
      <c r="T46" s="65">
        <v>699305.0000000001</v>
      </c>
      <c r="U46" s="65">
        <f t="shared" si="2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0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1"/>
        <v>192955.90000000002</v>
      </c>
      <c r="T47" s="65">
        <v>704920.1162879999</v>
      </c>
      <c r="U47" s="65">
        <f t="shared" si="2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0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1"/>
        <v>210990.8000000001</v>
      </c>
      <c r="T48" s="65">
        <v>728615.808725</v>
      </c>
      <c r="U48" s="65">
        <f t="shared" si="2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0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1"/>
        <v>225625.4</v>
      </c>
      <c r="T49" s="65">
        <v>763394.208420111</v>
      </c>
      <c r="U49" s="65">
        <f t="shared" si="2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0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1"/>
        <v>221706.30000000008</v>
      </c>
      <c r="T50" s="65">
        <v>757596.139141222</v>
      </c>
      <c r="U50" s="65">
        <f t="shared" si="2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0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1"/>
        <v>207640.3000000001</v>
      </c>
      <c r="T51" s="65">
        <v>726660.4833333334</v>
      </c>
      <c r="U51" s="65">
        <f t="shared" si="2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0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1"/>
        <v>194451.80000000005</v>
      </c>
      <c r="T52" s="65">
        <v>731234.3208424444</v>
      </c>
      <c r="U52" s="65">
        <f t="shared" si="2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0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1"/>
        <v>183951.3</v>
      </c>
      <c r="T53" s="65">
        <v>716747.6123395556</v>
      </c>
      <c r="U53" s="65">
        <f t="shared" si="2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0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1"/>
        <v>211326.1</v>
      </c>
      <c r="T54" s="65">
        <v>755801.5666666665</v>
      </c>
      <c r="U54" s="65">
        <f t="shared" si="2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0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1"/>
        <v>189585.80000000025</v>
      </c>
      <c r="T55" s="65">
        <v>751114.8589367779</v>
      </c>
      <c r="U55" s="65">
        <f t="shared" si="2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0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1"/>
        <v>199522.60000000003</v>
      </c>
      <c r="T56" s="65">
        <v>752007.526864889</v>
      </c>
      <c r="U56" s="65">
        <f t="shared" si="2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0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1"/>
        <v>193687.60000000015</v>
      </c>
      <c r="T57" s="65">
        <v>742473.75</v>
      </c>
      <c r="U57" s="65">
        <f t="shared" si="2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0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1"/>
        <v>203580.70000000007</v>
      </c>
      <c r="T58" s="65">
        <v>754201.1288121111</v>
      </c>
      <c r="U58" s="65">
        <f t="shared" si="2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0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1"/>
        <v>204863.9</v>
      </c>
      <c r="T59" s="65">
        <v>743975.0069102221</v>
      </c>
      <c r="U59" s="65">
        <f t="shared" si="2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0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1"/>
        <v>217934.99999999997</v>
      </c>
      <c r="T60" s="65">
        <v>765737.4695173332</v>
      </c>
      <c r="U60" s="65">
        <f t="shared" si="2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0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1"/>
        <v>231940.30000000002</v>
      </c>
      <c r="T61" s="65">
        <v>786457.4305671111</v>
      </c>
      <c r="U61" s="65">
        <f t="shared" si="2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0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1"/>
        <v>229997.3</v>
      </c>
      <c r="T62" s="65">
        <v>817967.6353208888</v>
      </c>
      <c r="U62" s="65">
        <f t="shared" si="2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0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1"/>
        <v>221174.19999999995</v>
      </c>
      <c r="T63" s="65">
        <v>809062.7666666668</v>
      </c>
      <c r="U63" s="65">
        <f t="shared" si="2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0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1"/>
        <v>234181.00000000012</v>
      </c>
      <c r="T64" s="65">
        <v>816104.3444444445</v>
      </c>
      <c r="U64" s="65">
        <f t="shared" si="2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0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1"/>
        <v>240037.40000000002</v>
      </c>
      <c r="T65" s="65">
        <v>827421.6222222222</v>
      </c>
      <c r="U65" s="65">
        <f t="shared" si="2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0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1"/>
        <v>267286.10000000003</v>
      </c>
      <c r="T66" s="65">
        <v>877253.3</v>
      </c>
      <c r="U66" s="65">
        <f t="shared" si="2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aca="true" t="shared" si="3" ref="I67:I114">SUM(B67:H67)</f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aca="true" t="shared" si="4" ref="S67:S146">SUM(J67:R67)</f>
        <v>235410.59999999992</v>
      </c>
      <c r="T67" s="65">
        <v>870333.6916666667</v>
      </c>
      <c r="U67" s="65">
        <f aca="true" t="shared" si="5" ref="U67:U145">T67/I67</f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t="shared" si="3"/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t="shared" si="4"/>
        <v>259272.8000000001</v>
      </c>
      <c r="T71" s="65">
        <v>928294.3583333334</v>
      </c>
      <c r="U71" s="65">
        <f t="shared" si="5"/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3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4"/>
        <v>280590.0000000001</v>
      </c>
      <c r="T72" s="65">
        <v>927922.8499999996</v>
      </c>
      <c r="U72" s="65">
        <f t="shared" si="5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3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4"/>
        <v>255158.6000000001</v>
      </c>
      <c r="T73" s="65">
        <v>933506.9083333334</v>
      </c>
      <c r="U73" s="65">
        <f t="shared" si="5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3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4"/>
        <v>288866.1</v>
      </c>
      <c r="T74" s="65">
        <v>956476.3666666668</v>
      </c>
      <c r="U74" s="65">
        <f t="shared" si="5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3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4"/>
        <v>277412.60000000003</v>
      </c>
      <c r="T75" s="65">
        <v>956466.325</v>
      </c>
      <c r="U75" s="65">
        <f t="shared" si="5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3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4"/>
        <v>289221.89999999997</v>
      </c>
      <c r="T76" s="65">
        <v>960604.4833333332</v>
      </c>
      <c r="U76" s="65">
        <f t="shared" si="5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3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4"/>
        <v>287392.50000000006</v>
      </c>
      <c r="T77" s="65">
        <v>963431.5416666665</v>
      </c>
      <c r="U77" s="65">
        <f t="shared" si="5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3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4"/>
        <v>306586.0999999999</v>
      </c>
      <c r="T78" s="65">
        <v>986748.8</v>
      </c>
      <c r="U78" s="65">
        <f t="shared" si="5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3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4"/>
        <v>272888.5</v>
      </c>
      <c r="T79" s="65">
        <v>965205.5833333333</v>
      </c>
      <c r="U79" s="65">
        <f t="shared" si="5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3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4"/>
        <v>266243.89999999997</v>
      </c>
      <c r="T80" s="65">
        <v>976744.4666666668</v>
      </c>
      <c r="U80" s="65">
        <f t="shared" si="5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3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4"/>
        <v>276199.49999999994</v>
      </c>
      <c r="T81" s="65">
        <v>988233.8499999999</v>
      </c>
      <c r="U81" s="65">
        <f t="shared" si="5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3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4"/>
        <v>307052.19999999995</v>
      </c>
      <c r="T82" s="65">
        <v>1033925.333333333</v>
      </c>
      <c r="U82" s="65">
        <f t="shared" si="5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3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4"/>
        <v>318437.3999999999</v>
      </c>
      <c r="T83" s="65">
        <v>1024057.3166666667</v>
      </c>
      <c r="U83" s="65">
        <f t="shared" si="5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3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4"/>
        <v>334898.5</v>
      </c>
      <c r="T84" s="65">
        <v>1050599.4</v>
      </c>
      <c r="U84" s="65">
        <f t="shared" si="5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3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4"/>
        <v>342838.1</v>
      </c>
      <c r="T85" s="65">
        <v>1100681.2666666664</v>
      </c>
      <c r="U85" s="65">
        <f t="shared" si="5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3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4"/>
        <v>338034.80000000005</v>
      </c>
      <c r="T86" s="65">
        <v>1093021.7555555557</v>
      </c>
      <c r="U86" s="65">
        <f t="shared" si="5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3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4"/>
        <v>309676.1000000001</v>
      </c>
      <c r="T87" s="65">
        <v>1052584.2055555554</v>
      </c>
      <c r="U87" s="65">
        <f t="shared" si="5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3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4"/>
        <v>370345.99999999994</v>
      </c>
      <c r="T88" s="65">
        <v>1089090.962962963</v>
      </c>
      <c r="U88" s="65">
        <f t="shared" si="5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3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4"/>
        <v>330835.7</v>
      </c>
      <c r="T89" s="65">
        <v>1056615.1586419751</v>
      </c>
      <c r="U89" s="65">
        <f t="shared" si="5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3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4"/>
        <v>355001</v>
      </c>
      <c r="T90" s="65">
        <v>1107089.4000000001</v>
      </c>
      <c r="U90" s="65">
        <f t="shared" si="5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3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4"/>
        <v>317812.4000000001</v>
      </c>
      <c r="T91" s="65">
        <v>1079164.5833333333</v>
      </c>
      <c r="U91" s="65">
        <f t="shared" si="5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3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4"/>
        <v>361346.3999999999</v>
      </c>
      <c r="T92" s="65">
        <v>1089757.0666666664</v>
      </c>
      <c r="U92" s="65">
        <f t="shared" si="5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3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4"/>
        <v>302797.2</v>
      </c>
      <c r="T93" s="65">
        <v>1064238.65</v>
      </c>
      <c r="U93" s="65">
        <f t="shared" si="5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3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4"/>
        <v>320419.2</v>
      </c>
      <c r="T94" s="65">
        <v>1108914.6333333335</v>
      </c>
      <c r="U94" s="65">
        <f t="shared" si="5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3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4"/>
        <v>331762.89999999997</v>
      </c>
      <c r="T95" s="65">
        <v>1127841.6166666667</v>
      </c>
      <c r="U95" s="65">
        <f t="shared" si="5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3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4"/>
        <v>334494.89999999997</v>
      </c>
      <c r="T96" s="65">
        <v>1104077.7999999996</v>
      </c>
      <c r="U96" s="65">
        <f t="shared" si="5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3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4"/>
        <v>327878.70000000007</v>
      </c>
      <c r="T97" s="65">
        <v>1102324</v>
      </c>
      <c r="U97" s="65">
        <f t="shared" si="5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3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4"/>
        <v>328735.20000000007</v>
      </c>
      <c r="T98" s="65">
        <v>1110766.5777777778</v>
      </c>
      <c r="U98" s="65">
        <f t="shared" si="5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3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4"/>
        <v>314314</v>
      </c>
      <c r="T99" s="65">
        <v>1107152.9944444443</v>
      </c>
      <c r="U99" s="65">
        <f t="shared" si="5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3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4"/>
        <v>354013.80000000005</v>
      </c>
      <c r="T100" s="65">
        <v>1146162.1703703701</v>
      </c>
      <c r="U100" s="65">
        <f t="shared" si="5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3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4"/>
        <v>320756.6</v>
      </c>
      <c r="T101" s="65">
        <v>1088495.485802469</v>
      </c>
      <c r="U101" s="65">
        <f t="shared" si="5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3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4"/>
        <v>324508.2</v>
      </c>
      <c r="T102" s="65">
        <v>1106380</v>
      </c>
      <c r="U102" s="65">
        <f t="shared" si="5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t="shared" si="3"/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t="shared" si="4"/>
        <v>329804.89999999997</v>
      </c>
      <c r="T103" s="65">
        <v>1091814.066666667</v>
      </c>
      <c r="U103" s="65">
        <f t="shared" si="5"/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3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4"/>
        <v>333847.9</v>
      </c>
      <c r="T104" s="65">
        <v>1108364.6333333333</v>
      </c>
      <c r="U104" s="65">
        <f t="shared" si="5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3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4"/>
        <v>323262</v>
      </c>
      <c r="T105" s="65">
        <v>1079593.5999999999</v>
      </c>
      <c r="U105" s="65">
        <f t="shared" si="5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3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4"/>
        <v>349744.49999999994</v>
      </c>
      <c r="T106" s="65">
        <v>1105144.2666666664</v>
      </c>
      <c r="U106" s="65">
        <f t="shared" si="5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3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4"/>
        <v>354477.20000000007</v>
      </c>
      <c r="T107" s="65">
        <v>1104586.5333333334</v>
      </c>
      <c r="U107" s="65">
        <f t="shared" si="5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3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4"/>
        <v>364068.9</v>
      </c>
      <c r="T108" s="65">
        <v>1122380.2999999998</v>
      </c>
      <c r="U108" s="65">
        <f t="shared" si="5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3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4"/>
        <v>382330.4</v>
      </c>
      <c r="T109" s="65">
        <v>1124321</v>
      </c>
      <c r="U109" s="65">
        <f t="shared" si="5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3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4"/>
        <v>367434.20000000007</v>
      </c>
      <c r="T110" s="65">
        <v>1133928.8</v>
      </c>
      <c r="U110" s="65">
        <f t="shared" si="5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3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4"/>
        <v>389700.6</v>
      </c>
      <c r="T111" s="65">
        <v>1136853.5</v>
      </c>
      <c r="U111" s="65">
        <f t="shared" si="5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3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4"/>
        <v>377511.2</v>
      </c>
      <c r="T112" s="65">
        <v>1142474.4666666666</v>
      </c>
      <c r="U112" s="65">
        <f t="shared" si="5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3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4"/>
        <v>402065.99999999994</v>
      </c>
      <c r="T113" s="65">
        <v>1162715.7888888887</v>
      </c>
      <c r="U113" s="65">
        <f t="shared" si="5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3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4"/>
        <v>419224.00000000006</v>
      </c>
      <c r="T114" s="65">
        <v>1187101.8</v>
      </c>
      <c r="U114" s="65">
        <f t="shared" si="5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6" ref="I115:I146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4"/>
        <v>483107.4</v>
      </c>
      <c r="T115" s="65">
        <v>1226183.0666666667</v>
      </c>
      <c r="U115" s="65">
        <f t="shared" si="5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6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4"/>
        <v>459433.80000000005</v>
      </c>
      <c r="T116" s="65">
        <v>1253536.8333333333</v>
      </c>
      <c r="U116" s="65">
        <f t="shared" si="5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6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4"/>
        <v>486327.8</v>
      </c>
      <c r="T117" s="65">
        <v>1299479.7</v>
      </c>
      <c r="U117" s="65">
        <f t="shared" si="5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6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4"/>
        <v>482272.8</v>
      </c>
      <c r="T118" s="65">
        <v>1334499.8</v>
      </c>
      <c r="U118" s="65">
        <f t="shared" si="5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6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4"/>
        <v>491780.39999999985</v>
      </c>
      <c r="T119" s="65">
        <v>1372733.4999999998</v>
      </c>
      <c r="U119" s="65">
        <f t="shared" si="5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6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4"/>
        <v>467625.5000000002</v>
      </c>
      <c r="T120" s="65">
        <v>1417053.1</v>
      </c>
      <c r="U120" s="65">
        <f t="shared" si="5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6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4"/>
        <v>467852.7</v>
      </c>
      <c r="T121" s="65">
        <v>1420411.4166666667</v>
      </c>
      <c r="U121" s="65">
        <f t="shared" si="5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6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4"/>
        <v>507304.99999999994</v>
      </c>
      <c r="T122" s="65">
        <v>1436509.0333333332</v>
      </c>
      <c r="U122" s="65">
        <f t="shared" si="5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6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4"/>
        <v>523365.79999999993</v>
      </c>
      <c r="T123" s="65">
        <v>1428077.7500000002</v>
      </c>
      <c r="U123" s="65">
        <f t="shared" si="5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6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4"/>
        <v>514519.89999999997</v>
      </c>
      <c r="T124" s="65">
        <v>1448987.7999999998</v>
      </c>
      <c r="U124" s="65">
        <f t="shared" si="5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6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4"/>
        <v>516389.80000000005</v>
      </c>
      <c r="T125" s="65">
        <v>1465561.4500000002</v>
      </c>
      <c r="U125" s="65">
        <f t="shared" si="5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6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4"/>
        <v>580870.9</v>
      </c>
      <c r="T126" s="65">
        <v>1499512.9000000001</v>
      </c>
      <c r="U126" s="65">
        <f t="shared" si="5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6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4"/>
        <v>560392.5000000001</v>
      </c>
      <c r="T127" s="65">
        <v>1518403.9</v>
      </c>
      <c r="U127" s="65">
        <f t="shared" si="5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6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4"/>
        <v>544979.7</v>
      </c>
      <c r="T128" s="65">
        <v>1551244.4</v>
      </c>
      <c r="U128" s="65">
        <f t="shared" si="5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6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4"/>
        <v>518671.2</v>
      </c>
      <c r="T129" s="65">
        <v>1576438.5</v>
      </c>
      <c r="U129" s="65">
        <f t="shared" si="5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6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4"/>
        <v>562023.5</v>
      </c>
      <c r="T130" s="65">
        <v>1573210</v>
      </c>
      <c r="U130" s="65">
        <f t="shared" si="5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6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4"/>
        <v>538782.5999999999</v>
      </c>
      <c r="T131" s="65">
        <v>1587421.3000000005</v>
      </c>
      <c r="U131" s="65">
        <f t="shared" si="5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6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4"/>
        <v>548546.9</v>
      </c>
      <c r="T132" s="65">
        <v>1620461.3000000003</v>
      </c>
      <c r="U132" s="65">
        <f t="shared" si="5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6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4"/>
        <v>577438.7000000002</v>
      </c>
      <c r="T133" s="65">
        <v>1652078.5000000002</v>
      </c>
      <c r="U133" s="65">
        <f t="shared" si="5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6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4"/>
        <v>597356.4</v>
      </c>
      <c r="T134" s="65">
        <v>1696857.6</v>
      </c>
      <c r="U134" s="65">
        <f t="shared" si="5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6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t="shared" si="4"/>
        <v>551715.3</v>
      </c>
      <c r="T135" s="65">
        <v>1688923.0999999999</v>
      </c>
      <c r="U135" s="65">
        <f t="shared" si="5"/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6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4"/>
        <v>569708.6999999998</v>
      </c>
      <c r="T136" s="65">
        <v>1738754.2999999998</v>
      </c>
      <c r="U136" s="65">
        <f t="shared" si="5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6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4"/>
        <v>535198.2999999999</v>
      </c>
      <c r="T137" s="65">
        <v>1756673.7</v>
      </c>
      <c r="U137" s="65">
        <f t="shared" si="5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6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4"/>
        <v>564828.8</v>
      </c>
      <c r="T138" s="65">
        <v>1797468.9000000001</v>
      </c>
      <c r="U138" s="65">
        <f t="shared" si="5"/>
        <v>3.182325157640687</v>
      </c>
    </row>
    <row r="139" spans="1:21" s="62" customFormat="1" ht="18">
      <c r="A139" s="64" t="s">
        <v>63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6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4"/>
        <v>518679.5000000001</v>
      </c>
      <c r="T139" s="65">
        <v>1834210.9</v>
      </c>
      <c r="U139" s="65">
        <f t="shared" si="5"/>
        <v>3.5363088381167946</v>
      </c>
    </row>
    <row r="140" spans="1:21" s="62" customFormat="1" ht="18">
      <c r="A140" s="64" t="s">
        <v>64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6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4"/>
        <v>586037.1000000001</v>
      </c>
      <c r="T140" s="65">
        <v>1856716.4000000001</v>
      </c>
      <c r="U140" s="65">
        <f t="shared" si="5"/>
        <v>3.168257436261289</v>
      </c>
    </row>
    <row r="141" spans="1:21" s="62" customFormat="1" ht="18">
      <c r="A141" s="64" t="s">
        <v>62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6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4"/>
        <v>606977.6000000001</v>
      </c>
      <c r="T141" s="65">
        <v>1879093.9</v>
      </c>
      <c r="U141" s="65">
        <f t="shared" si="5"/>
        <v>3.095820834244954</v>
      </c>
    </row>
    <row r="142" spans="1:21" s="62" customFormat="1" ht="18">
      <c r="A142" s="64" t="s">
        <v>65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6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4"/>
        <v>595763.0000000001</v>
      </c>
      <c r="T142" s="65">
        <v>1894882</v>
      </c>
      <c r="U142" s="65">
        <f t="shared" si="5"/>
        <v>3.1805969823570783</v>
      </c>
    </row>
    <row r="143" spans="1:21" s="62" customFormat="1" ht="18">
      <c r="A143" s="64" t="s">
        <v>66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6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4"/>
        <v>594139.2000000001</v>
      </c>
      <c r="T143" s="65">
        <v>1954585.4</v>
      </c>
      <c r="U143" s="65">
        <f t="shared" si="5"/>
        <v>3.289776873836973</v>
      </c>
    </row>
    <row r="144" spans="1:21" s="62" customFormat="1" ht="18">
      <c r="A144" s="64" t="s">
        <v>67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6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4"/>
        <v>657960.5000000001</v>
      </c>
      <c r="T144" s="65">
        <v>2027007</v>
      </c>
      <c r="U144" s="65">
        <f t="shared" si="5"/>
        <v>3.0807426889608114</v>
      </c>
    </row>
    <row r="145" spans="1:21" s="62" customFormat="1" ht="18">
      <c r="A145" s="64" t="s">
        <v>69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t="shared" si="6"/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4"/>
        <v>640774.1000000001</v>
      </c>
      <c r="T145" s="65">
        <v>2041329.4</v>
      </c>
      <c r="U145" s="65">
        <f t="shared" si="5"/>
        <v>3.1857239548227683</v>
      </c>
    </row>
    <row r="146" spans="1:21" s="62" customFormat="1" ht="18">
      <c r="A146" s="64" t="s">
        <v>70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6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4"/>
        <v>624568.8</v>
      </c>
      <c r="T146" s="65">
        <v>2068536</v>
      </c>
      <c r="U146" s="65">
        <f>T146/I146</f>
        <v>3.3119425754216354</v>
      </c>
    </row>
    <row r="147" spans="1:21" s="62" customFormat="1" ht="15.75">
      <c r="A147" s="97"/>
      <c r="B147" s="98"/>
      <c r="C147" s="98"/>
      <c r="D147" s="98"/>
      <c r="E147" s="98"/>
      <c r="F147" s="98"/>
      <c r="G147" s="98"/>
      <c r="H147" s="99"/>
      <c r="I147" s="98"/>
      <c r="J147" s="100"/>
      <c r="K147" s="98"/>
      <c r="L147" s="101"/>
      <c r="M147" s="101"/>
      <c r="N147" s="98"/>
      <c r="O147" s="102"/>
      <c r="P147" s="98"/>
      <c r="Q147" s="101"/>
      <c r="R147" s="103"/>
      <c r="S147" s="98"/>
      <c r="T147" s="98"/>
      <c r="U147" s="104"/>
    </row>
    <row r="148" spans="1:21" s="62" customFormat="1" ht="23.25" customHeight="1">
      <c r="A148" s="87" t="s">
        <v>5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9"/>
    </row>
    <row r="149" spans="1:21" s="62" customFormat="1" ht="15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</sheetData>
  <sheetProtection/>
  <mergeCells count="7">
    <mergeCell ref="A148:U148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2"/>
  <sheetViews>
    <sheetView zoomScalePageLayoutView="0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:IV49"/>
    </sheetView>
  </sheetViews>
  <sheetFormatPr defaultColWidth="11.5546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11.5546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51">SUM(J27:R27)</f>
        <v>280590.0000000001</v>
      </c>
      <c r="T27" s="65">
        <v>927922.8499999996</v>
      </c>
      <c r="U27" s="65">
        <f aca="true" t="shared" si="5" ref="U27:U51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1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8">
      <c r="A50" s="64" t="s">
        <v>62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1879093.9</v>
      </c>
      <c r="U50" s="65">
        <f t="shared" si="5"/>
        <v>3.095820834244954</v>
      </c>
    </row>
    <row r="51" spans="1:21" s="62" customFormat="1" ht="18">
      <c r="A51" s="64" t="s">
        <v>67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2027007</v>
      </c>
      <c r="U51" s="65">
        <f t="shared" si="5"/>
        <v>3.0807426889608114</v>
      </c>
    </row>
    <row r="52" spans="1:21" s="62" customFormat="1" ht="23.25" customHeight="1">
      <c r="A52" s="87" t="s">
        <v>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</row>
  </sheetData>
  <sheetProtection/>
  <mergeCells count="7">
    <mergeCell ref="A52:U52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3"/>
  <sheetViews>
    <sheetView zoomScalePageLayoutView="0" workbookViewId="0" topLeftCell="A1">
      <pane xSplit="1" ySplit="5" topLeftCell="S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8.88671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  <col min="22" max="16384" width="11.55468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6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5.75">
      <c r="A17" s="87" t="s">
        <v>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="40" customFormat="1" ht="18.75"/>
    <row r="19" s="40" customFormat="1" ht="18.75"/>
    <row r="20" s="40" customFormat="1" ht="18.75"/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pans="1:21" ht="18.75">
      <c r="A54" s="31"/>
      <c r="B54" s="32"/>
      <c r="C54" s="32"/>
      <c r="D54" s="32"/>
      <c r="E54" s="32"/>
      <c r="F54" s="32"/>
      <c r="G54" s="32"/>
      <c r="H54" s="33"/>
      <c r="I54" s="32"/>
      <c r="J54" s="34"/>
      <c r="K54" s="32"/>
      <c r="L54" s="32"/>
      <c r="M54" s="32"/>
      <c r="N54" s="32"/>
      <c r="O54" s="36"/>
      <c r="P54" s="32"/>
      <c r="Q54" s="35"/>
      <c r="R54" s="38"/>
      <c r="S54" s="32"/>
      <c r="T54" s="32"/>
      <c r="U54" s="32"/>
    </row>
    <row r="55" spans="1:21" ht="18.75">
      <c r="A55" s="31"/>
      <c r="B55" s="32"/>
      <c r="C55" s="32"/>
      <c r="D55" s="32"/>
      <c r="E55" s="32"/>
      <c r="F55" s="32"/>
      <c r="G55" s="32"/>
      <c r="H55" s="33"/>
      <c r="I55" s="32"/>
      <c r="J55" s="34"/>
      <c r="K55" s="32"/>
      <c r="L55" s="32"/>
      <c r="M55" s="32"/>
      <c r="N55" s="32"/>
      <c r="O55" s="36"/>
      <c r="P55" s="32"/>
      <c r="Q55" s="35"/>
      <c r="R55" s="38"/>
      <c r="S55" s="32"/>
      <c r="T55" s="32"/>
      <c r="U55" s="32"/>
    </row>
    <row r="56" spans="1:21" ht="18.75">
      <c r="A56" s="31"/>
      <c r="B56" s="32"/>
      <c r="C56" s="32"/>
      <c r="D56" s="32"/>
      <c r="E56" s="32"/>
      <c r="F56" s="32"/>
      <c r="G56" s="32"/>
      <c r="H56" s="33"/>
      <c r="I56" s="32"/>
      <c r="J56" s="34"/>
      <c r="K56" s="32"/>
      <c r="L56" s="32"/>
      <c r="M56" s="32"/>
      <c r="N56" s="32"/>
      <c r="O56" s="36"/>
      <c r="P56" s="32"/>
      <c r="Q56" s="35"/>
      <c r="R56" s="38"/>
      <c r="S56" s="32"/>
      <c r="T56" s="32"/>
      <c r="U56" s="32"/>
    </row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9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5"/>
      <c r="M60" s="35"/>
      <c r="N60" s="32"/>
      <c r="O60" s="36"/>
      <c r="P60" s="32"/>
      <c r="Q60" s="37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5"/>
      <c r="M61" s="35"/>
      <c r="N61" s="32"/>
      <c r="O61" s="36"/>
      <c r="P61" s="32"/>
      <c r="Q61" s="37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5"/>
      <c r="M62" s="35"/>
      <c r="N62" s="32"/>
      <c r="O62" s="36"/>
      <c r="P62" s="32"/>
      <c r="Q62" s="37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9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5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5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5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9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5.75">
      <c r="A89" s="17"/>
      <c r="B89" s="12"/>
      <c r="C89" s="12"/>
      <c r="D89" s="12"/>
      <c r="E89" s="12"/>
      <c r="F89" s="12"/>
      <c r="G89" s="12"/>
      <c r="H89" s="13"/>
      <c r="I89" s="12"/>
      <c r="J89" s="18"/>
      <c r="K89" s="12"/>
      <c r="L89" s="14"/>
      <c r="M89" s="14"/>
      <c r="N89" s="12"/>
      <c r="O89" s="15"/>
      <c r="P89" s="12"/>
      <c r="Q89" s="14"/>
      <c r="R89" s="16"/>
      <c r="S89" s="12"/>
      <c r="T89" s="12"/>
      <c r="U89" s="12"/>
    </row>
    <row r="90" spans="1:21" ht="15.75">
      <c r="A90" s="17"/>
      <c r="B90" s="12"/>
      <c r="C90" s="12"/>
      <c r="D90" s="12"/>
      <c r="E90" s="12"/>
      <c r="F90" s="12"/>
      <c r="G90" s="12"/>
      <c r="H90" s="13"/>
      <c r="I90" s="12"/>
      <c r="J90" s="18"/>
      <c r="K90" s="12"/>
      <c r="L90" s="14"/>
      <c r="M90" s="14"/>
      <c r="N90" s="12"/>
      <c r="O90" s="15"/>
      <c r="P90" s="12"/>
      <c r="Q90" s="14"/>
      <c r="R90" s="16"/>
      <c r="S90" s="12"/>
      <c r="T90" s="12"/>
      <c r="U90" s="12"/>
    </row>
    <row r="91" spans="1:21" ht="15.75">
      <c r="A91" s="17"/>
      <c r="B91" s="12"/>
      <c r="C91" s="12"/>
      <c r="D91" s="12"/>
      <c r="E91" s="12"/>
      <c r="F91" s="12"/>
      <c r="G91" s="12"/>
      <c r="H91" s="13"/>
      <c r="I91" s="12"/>
      <c r="J91" s="18"/>
      <c r="K91" s="12"/>
      <c r="L91" s="14"/>
      <c r="M91" s="14"/>
      <c r="N91" s="12"/>
      <c r="O91" s="15"/>
      <c r="P91" s="12"/>
      <c r="Q91" s="14"/>
      <c r="R91" s="16"/>
      <c r="S91" s="12"/>
      <c r="T91" s="12"/>
      <c r="U91" s="1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9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9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</sheetData>
  <sheetProtection/>
  <mergeCells count="7">
    <mergeCell ref="A17:U17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2016-08-22T15:17:49Z</cp:lastPrinted>
  <dcterms:created xsi:type="dcterms:W3CDTF">2000-09-13T06:05:15Z</dcterms:created>
  <dcterms:modified xsi:type="dcterms:W3CDTF">2019-11-12T14:58:13Z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