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57" i="4" l="1"/>
  <c r="K57" i="4"/>
  <c r="J57" i="4"/>
  <c r="F57" i="4"/>
  <c r="C57" i="4"/>
  <c r="L159" i="3"/>
  <c r="K159" i="3"/>
  <c r="J159" i="3"/>
  <c r="F159" i="3"/>
  <c r="C159" i="3"/>
  <c r="L158" i="3" l="1"/>
  <c r="K158" i="3"/>
  <c r="J158" i="3"/>
  <c r="F158" i="3"/>
  <c r="C158" i="3"/>
  <c r="K157" i="3"/>
  <c r="J157" i="3"/>
  <c r="F157" i="3"/>
  <c r="C157" i="3"/>
  <c r="L157" i="3" l="1"/>
  <c r="K56" i="4"/>
  <c r="J56" i="4"/>
  <c r="F56" i="4"/>
  <c r="C56" i="4"/>
  <c r="L56" i="4" s="1"/>
  <c r="K156" i="3"/>
  <c r="J156" i="3"/>
  <c r="F156" i="3"/>
  <c r="C156" i="3"/>
  <c r="L156" i="3" s="1"/>
  <c r="L155" i="3" l="1"/>
  <c r="K155" i="3"/>
  <c r="J155" i="3"/>
  <c r="F155" i="3"/>
  <c r="C155" i="3"/>
  <c r="K154" i="3" l="1"/>
  <c r="J154" i="3"/>
  <c r="F154" i="3"/>
  <c r="C154" i="3"/>
  <c r="L154" i="3" l="1"/>
  <c r="K55" i="4"/>
  <c r="L55" i="4" s="1"/>
  <c r="J55" i="4"/>
  <c r="F55" i="4"/>
  <c r="C55" i="4"/>
  <c r="K153" i="3" l="1"/>
  <c r="L153" i="3" s="1"/>
  <c r="J153" i="3"/>
  <c r="F153" i="3"/>
  <c r="C153" i="3"/>
  <c r="K152" i="3" l="1"/>
  <c r="J152" i="3"/>
  <c r="F152" i="3"/>
  <c r="C152" i="3"/>
  <c r="L152" i="3" s="1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L52" i="4" s="1"/>
  <c r="C52" i="4"/>
  <c r="K144" i="3"/>
  <c r="J144" i="3"/>
  <c r="F144" i="3"/>
  <c r="C144" i="3"/>
  <c r="L144" i="3" s="1"/>
  <c r="K143" i="3"/>
  <c r="J143" i="3"/>
  <c r="F143" i="3"/>
  <c r="C143" i="3"/>
  <c r="L143" i="3" s="1"/>
  <c r="K142" i="3" l="1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<sst xmlns="http://schemas.openxmlformats.org/spreadsheetml/2006/main" count="443" uniqueCount="45">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</sst>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44104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2"/>
  <sheetViews>
    <sheetView workbookViewId="0">
      <pane xSplit="1" ySplit="6" topLeftCell="K151" activePane="bottomRight" state="frozen"/>
      <selection pane="topRight" activeCell="B1" sqref="B1"/>
      <selection pane="bottomLeft" activeCell="A7" sqref="A7"/>
      <selection pane="bottomRight" activeCell="L160" sqref="L160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 t="s">
        <v>1</v>
      </c>
      <c r="I154" s="13" t="s">
        <v>1</v>
      </c>
      <c r="J154" s="13">
        <f>120287.8+209.2+40606.4</f>
        <v>161103.4</v>
      </c>
      <c r="K154" s="15">
        <f>6240.2+18760.1</f>
        <v>25000.3</v>
      </c>
      <c r="L154" s="14">
        <f t="shared" ref="L154" si="14">SUM(B154:K154)</f>
        <v>213918.9</v>
      </c>
    </row>
    <row r="155" spans="1:12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 t="s">
        <v>1</v>
      </c>
      <c r="I155" s="13" t="s">
        <v>1</v>
      </c>
      <c r="J155" s="13">
        <f>209.2+41157.6+122690.3</f>
        <v>164057.1</v>
      </c>
      <c r="K155" s="15">
        <f>5859.3+20428</f>
        <v>26287.3</v>
      </c>
      <c r="L155" s="14">
        <f t="shared" ref="L155" si="15">SUM(B155:K155)</f>
        <v>217564.4</v>
      </c>
    </row>
    <row r="156" spans="1:12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 t="s">
        <v>1</v>
      </c>
      <c r="I156" s="13" t="s">
        <v>1</v>
      </c>
      <c r="J156" s="13">
        <f>209.2+41960.7+126938.8</f>
        <v>169108.7</v>
      </c>
      <c r="K156" s="15">
        <f>6238.4+20241.7</f>
        <v>26480.1</v>
      </c>
      <c r="L156" s="14">
        <f t="shared" ref="L156" si="16">SUM(B156:K156)</f>
        <v>225515.50000000003</v>
      </c>
    </row>
    <row r="157" spans="1:12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 t="s">
        <v>1</v>
      </c>
      <c r="I157" s="13" t="s">
        <v>1</v>
      </c>
      <c r="J157" s="13">
        <f>209.2+43617.1+135398.7</f>
        <v>179225</v>
      </c>
      <c r="K157" s="15">
        <f>6236.3+21514.5</f>
        <v>27750.799999999999</v>
      </c>
      <c r="L157" s="14">
        <f t="shared" ref="L157:L158" si="17">SUM(B157:K157)</f>
        <v>235766</v>
      </c>
    </row>
    <row r="158" spans="1:12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 t="s">
        <v>1</v>
      </c>
      <c r="I158" s="13" t="s">
        <v>1</v>
      </c>
      <c r="J158" s="13">
        <f>209.2+44571.6+140270.4</f>
        <v>185051.19999999998</v>
      </c>
      <c r="K158" s="15">
        <f>6017.2+20684.5</f>
        <v>26701.7</v>
      </c>
      <c r="L158" s="14">
        <f t="shared" si="17"/>
        <v>237239.69999999998</v>
      </c>
    </row>
    <row r="159" spans="1:12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 t="s">
        <v>1</v>
      </c>
      <c r="I159" s="13" t="s">
        <v>1</v>
      </c>
      <c r="J159" s="13">
        <f>209.2+45187.6+145072.1</f>
        <v>190468.9</v>
      </c>
      <c r="K159" s="15">
        <f>6134.5+21060.7</f>
        <v>27195.200000000001</v>
      </c>
      <c r="L159" s="14">
        <f t="shared" ref="L159" si="18">SUM(B159:K159)</f>
        <v>244281.5</v>
      </c>
    </row>
    <row r="160" spans="1:12" ht="12" customHeight="1" x14ac:dyDescent="0.25">
      <c r="A160" s="16" t="s">
        <v>2</v>
      </c>
      <c r="B160" s="13"/>
      <c r="C160" s="13"/>
      <c r="D160" s="13"/>
      <c r="E160" s="11"/>
      <c r="F160" s="13"/>
      <c r="G160" s="11"/>
      <c r="H160" s="11"/>
      <c r="I160" s="11"/>
      <c r="J160" s="11"/>
      <c r="K160" s="11"/>
      <c r="L160" s="14"/>
    </row>
    <row r="161" spans="1:12" x14ac:dyDescent="0.25">
      <c r="A161" s="71" t="s">
        <v>3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3"/>
    </row>
    <row r="162" spans="1:12" x14ac:dyDescent="0.25">
      <c r="C162" s="40"/>
      <c r="D162" s="40"/>
      <c r="E162" s="41"/>
      <c r="F162" s="40"/>
      <c r="G162" s="41"/>
      <c r="H162" s="41"/>
      <c r="I162" s="41"/>
      <c r="J162" s="41"/>
      <c r="K162" s="41"/>
      <c r="L162" s="42"/>
    </row>
  </sheetData>
  <mergeCells count="2">
    <mergeCell ref="A4:L4"/>
    <mergeCell ref="A161:L16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9"/>
  <sheetViews>
    <sheetView workbookViewId="0">
      <pane xSplit="1" ySplit="6" topLeftCell="B53" activePane="bottomRight" state="frozen"/>
      <selection pane="topRight" activeCell="B1" sqref="B1"/>
      <selection pane="bottomLeft" activeCell="A7" sqref="A7"/>
      <selection pane="bottomRight" activeCell="B63" sqref="B63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 t="s">
        <v>1</v>
      </c>
      <c r="I56" s="13" t="s">
        <v>1</v>
      </c>
      <c r="J56" s="13">
        <f>209.2+41960.7+126938.8</f>
        <v>169108.7</v>
      </c>
      <c r="K56" s="15">
        <f>6238.4+20241.7</f>
        <v>26480.1</v>
      </c>
      <c r="L56" s="14">
        <f t="shared" ref="L56" si="7">SUM(B56:K56)</f>
        <v>225515.50000000003</v>
      </c>
    </row>
    <row r="57" spans="1:12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 t="s">
        <v>1</v>
      </c>
      <c r="I57" s="13" t="s">
        <v>1</v>
      </c>
      <c r="J57" s="13">
        <f>209.2+45187.6+145072.1</f>
        <v>190468.9</v>
      </c>
      <c r="K57" s="15">
        <f>6134.5+21060.7</f>
        <v>27195.200000000001</v>
      </c>
      <c r="L57" s="14">
        <f t="shared" ref="L57" si="8">SUM(B57:K57)</f>
        <v>244281.5</v>
      </c>
    </row>
    <row r="58" spans="1:12" s="30" customFormat="1" x14ac:dyDescent="0.25">
      <c r="A58" s="16" t="s">
        <v>2</v>
      </c>
      <c r="B58" s="13"/>
      <c r="C58" s="13"/>
      <c r="D58" s="13"/>
      <c r="E58" s="11"/>
      <c r="F58" s="13"/>
      <c r="G58" s="11"/>
      <c r="H58" s="11"/>
      <c r="I58" s="11"/>
      <c r="J58" s="11"/>
      <c r="K58" s="11"/>
      <c r="L58" s="14"/>
    </row>
    <row r="59" spans="1:12" s="30" customFormat="1" x14ac:dyDescent="0.25">
      <c r="A59" s="71" t="s">
        <v>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3"/>
    </row>
  </sheetData>
  <mergeCells count="2">
    <mergeCell ref="A4:K4"/>
    <mergeCell ref="A59:L59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71" t="s">
        <v>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1" spans="1:12" s="30" customFormat="1" x14ac:dyDescent="0.25"/>
  </sheetData>
  <mergeCells count="2">
    <mergeCell ref="A4:K4"/>
    <mergeCell ref="A19:L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2020-12-22T07:41:02Z</dcterms:modified>
</cp:coreProperties>
</file>