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7" i="5" l="1"/>
  <c r="O17" i="5" s="1"/>
  <c r="G17" i="5"/>
  <c r="G43" i="4"/>
  <c r="G44" i="4"/>
  <c r="G45" i="4"/>
  <c r="G46" i="4"/>
  <c r="O46" i="4" s="1"/>
  <c r="G47" i="4"/>
  <c r="G48" i="4"/>
  <c r="N43" i="4"/>
  <c r="N44" i="4"/>
  <c r="O44" i="4" s="1"/>
  <c r="N45" i="4"/>
  <c r="N46" i="4"/>
  <c r="N47" i="4"/>
  <c r="N48" i="4"/>
  <c r="O45" i="4"/>
  <c r="O48" i="4"/>
  <c r="N141" i="3"/>
  <c r="O141" i="3" s="1"/>
  <c r="G141" i="3"/>
  <c r="N140" i="3"/>
  <c r="G140" i="3"/>
  <c r="N139" i="3"/>
  <c r="G139" i="3"/>
  <c r="N138" i="3"/>
  <c r="G138" i="3"/>
  <c r="N137" i="3"/>
  <c r="G137" i="3"/>
  <c r="N136" i="3"/>
  <c r="G136" i="3"/>
  <c r="N135" i="3"/>
  <c r="G135" i="3"/>
  <c r="O135" i="3" s="1"/>
  <c r="N134" i="3"/>
  <c r="G134" i="3"/>
  <c r="N133" i="3"/>
  <c r="O133" i="3" s="1"/>
  <c r="G133" i="3"/>
  <c r="N132" i="3"/>
  <c r="O132" i="3" s="1"/>
  <c r="G132" i="3"/>
  <c r="N131" i="3"/>
  <c r="G131" i="3"/>
  <c r="N130" i="3"/>
  <c r="G130" i="3"/>
  <c r="N129" i="3"/>
  <c r="G129" i="3"/>
  <c r="N128" i="3"/>
  <c r="O128" i="3" s="1"/>
  <c r="G128" i="3"/>
  <c r="N127" i="3"/>
  <c r="G127" i="3"/>
  <c r="O43" i="4" l="1"/>
  <c r="O47" i="4"/>
  <c r="O139" i="3"/>
  <c r="O140" i="3"/>
  <c r="O134" i="3"/>
  <c r="O138" i="3"/>
  <c r="O127" i="3"/>
  <c r="O131" i="3"/>
  <c r="O130" i="3"/>
  <c r="O136" i="3"/>
  <c r="O129" i="3"/>
  <c r="O137" i="3"/>
  <c r="N16" i="5" l="1"/>
  <c r="G16" i="5"/>
  <c r="N115" i="3"/>
  <c r="O115" i="3" s="1"/>
  <c r="N116" i="3"/>
  <c r="N117" i="3"/>
  <c r="N118" i="3"/>
  <c r="N119" i="3"/>
  <c r="N120" i="3"/>
  <c r="N121" i="3"/>
  <c r="N122" i="3"/>
  <c r="O122" i="3" s="1"/>
  <c r="N123" i="3"/>
  <c r="O123" i="3" s="1"/>
  <c r="N124" i="3"/>
  <c r="N125" i="3"/>
  <c r="N126" i="3"/>
  <c r="G115" i="3"/>
  <c r="G116" i="3"/>
  <c r="G117" i="3"/>
  <c r="G118" i="3"/>
  <c r="O118" i="3" s="1"/>
  <c r="G119" i="3"/>
  <c r="O119" i="3" s="1"/>
  <c r="G120" i="3"/>
  <c r="G121" i="3"/>
  <c r="G122" i="3"/>
  <c r="G123" i="3"/>
  <c r="G124" i="3"/>
  <c r="G125" i="3"/>
  <c r="G126" i="3"/>
  <c r="O126" i="3" s="1"/>
  <c r="O125" i="3" l="1"/>
  <c r="O121" i="3"/>
  <c r="O117" i="3"/>
  <c r="O116" i="3"/>
  <c r="O120" i="3"/>
  <c r="O124" i="3"/>
  <c r="O16" i="5"/>
  <c r="N15" i="5" l="1"/>
  <c r="G15" i="5"/>
  <c r="N42" i="4"/>
  <c r="G42" i="4"/>
  <c r="G114" i="3"/>
  <c r="O15" i="5" l="1"/>
  <c r="O42" i="4"/>
  <c r="N14" i="5" l="1"/>
  <c r="G14" i="5"/>
  <c r="N13" i="5"/>
  <c r="G13" i="5"/>
  <c r="N12" i="5"/>
  <c r="G12" i="5"/>
  <c r="N11" i="5"/>
  <c r="G11" i="5"/>
  <c r="N10" i="5"/>
  <c r="G10" i="5"/>
  <c r="N9" i="5"/>
  <c r="G9" i="5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O14" i="5" l="1"/>
  <c r="O10" i="5"/>
  <c r="O11" i="5"/>
  <c r="O12" i="5"/>
  <c r="O13" i="5"/>
  <c r="O9" i="5"/>
  <c r="O22" i="4"/>
  <c r="O26" i="4"/>
  <c r="O34" i="4"/>
  <c r="O40" i="4"/>
  <c r="O25" i="4"/>
  <c r="O18" i="4"/>
  <c r="O29" i="4"/>
  <c r="O31" i="4"/>
  <c r="O33" i="4"/>
  <c r="O24" i="4"/>
  <c r="O41" i="4"/>
  <c r="O28" i="4"/>
  <c r="O27" i="4"/>
  <c r="O35" i="4"/>
  <c r="O20" i="4"/>
  <c r="O32" i="4"/>
  <c r="O36" i="4"/>
  <c r="O19" i="4"/>
  <c r="O30" i="4"/>
  <c r="O37" i="4"/>
  <c r="O23" i="4"/>
  <c r="O38" i="4"/>
  <c r="O21" i="4"/>
  <c r="O39" i="4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102" i="3"/>
  <c r="G103" i="3"/>
  <c r="G104" i="3"/>
  <c r="G105" i="3"/>
  <c r="G106" i="3"/>
  <c r="G107" i="3"/>
  <c r="G108" i="3"/>
  <c r="G109" i="3"/>
  <c r="G110" i="3"/>
  <c r="G111" i="3"/>
  <c r="G112" i="3"/>
  <c r="G113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O114" i="3" s="1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42" i="3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O112" i="3" l="1"/>
  <c r="O104" i="3"/>
  <c r="O106" i="3"/>
  <c r="O110" i="3"/>
  <c r="O109" i="3"/>
  <c r="O108" i="3"/>
  <c r="O107" i="3"/>
  <c r="O102" i="3"/>
  <c r="O113" i="3"/>
  <c r="O105" i="3"/>
  <c r="O111" i="3"/>
  <c r="O103" i="3"/>
  <c r="N101" i="3" l="1"/>
  <c r="O101" i="3" s="1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O79" i="3"/>
  <c r="O77" i="3"/>
  <c r="O76" i="3"/>
  <c r="O74" i="3"/>
  <c r="O73" i="3"/>
  <c r="O71" i="3"/>
  <c r="O70" i="3"/>
  <c r="O68" i="3"/>
  <c r="O67" i="3"/>
  <c r="N66" i="3"/>
  <c r="N65" i="3"/>
  <c r="N64" i="3"/>
  <c r="N63" i="3"/>
  <c r="N62" i="3"/>
  <c r="N61" i="3"/>
  <c r="N60" i="3"/>
  <c r="N59" i="3"/>
  <c r="N58" i="3"/>
  <c r="G57" i="3"/>
  <c r="G43" i="3"/>
  <c r="N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72" i="3" l="1"/>
  <c r="O78" i="3"/>
  <c r="O69" i="3"/>
  <c r="O75" i="3"/>
  <c r="O66" i="3"/>
  <c r="O80" i="3"/>
  <c r="O96" i="3"/>
  <c r="O81" i="3"/>
  <c r="O89" i="3"/>
  <c r="O22" i="3"/>
  <c r="O30" i="3"/>
  <c r="O44" i="3"/>
  <c r="O52" i="3"/>
  <c r="O37" i="3"/>
  <c r="O45" i="3"/>
  <c r="O55" i="3"/>
  <c r="O42" i="3"/>
  <c r="O11" i="3"/>
  <c r="O31" i="3"/>
  <c r="O14" i="3"/>
  <c r="O18" i="3"/>
  <c r="O26" i="3"/>
  <c r="O33" i="3"/>
  <c r="O41" i="3"/>
  <c r="O48" i="3"/>
  <c r="O7" i="3"/>
  <c r="O15" i="3"/>
  <c r="O63" i="3"/>
  <c r="O85" i="3"/>
  <c r="O92" i="3"/>
  <c r="O100" i="3"/>
  <c r="O87" i="3"/>
  <c r="O28" i="3"/>
  <c r="O39" i="3"/>
  <c r="O94" i="3"/>
  <c r="O32" i="3"/>
  <c r="O60" i="3"/>
  <c r="O54" i="3"/>
  <c r="O95" i="3"/>
  <c r="O12" i="3"/>
  <c r="O61" i="3"/>
  <c r="O13" i="3"/>
  <c r="O17" i="3"/>
  <c r="O27" i="3"/>
  <c r="O58" i="3"/>
  <c r="O62" i="3"/>
  <c r="O86" i="3"/>
  <c r="O90" i="3"/>
  <c r="O25" i="3"/>
  <c r="O53" i="3"/>
  <c r="O98" i="3"/>
  <c r="O29" i="3"/>
  <c r="O56" i="3"/>
  <c r="O88" i="3"/>
  <c r="O8" i="3"/>
  <c r="O36" i="3"/>
  <c r="O64" i="3"/>
  <c r="O47" i="3"/>
  <c r="O57" i="3"/>
  <c r="O9" i="3"/>
  <c r="O10" i="3"/>
  <c r="O20" i="3"/>
  <c r="O24" i="3"/>
  <c r="O34" i="3"/>
  <c r="O38" i="3"/>
  <c r="O59" i="3"/>
  <c r="O83" i="3"/>
  <c r="O93" i="3"/>
  <c r="O97" i="3"/>
  <c r="O21" i="3"/>
  <c r="O35" i="3"/>
  <c r="O49" i="3"/>
  <c r="O84" i="3"/>
  <c r="O46" i="3"/>
  <c r="O91" i="3"/>
  <c r="O40" i="3"/>
  <c r="O50" i="3"/>
  <c r="O99" i="3"/>
  <c r="O16" i="3"/>
  <c r="O43" i="3"/>
  <c r="O19" i="3"/>
  <c r="O23" i="3"/>
  <c r="O51" i="3"/>
  <c r="O65" i="3"/>
  <c r="O82" i="3"/>
</calcChain>
</file>

<file path=xl/sharedStrings.xml><?xml version="1.0" encoding="utf-8"?>
<sst xmlns="http://schemas.openxmlformats.org/spreadsheetml/2006/main" count="123" uniqueCount="61">
  <si>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</si>
  <si>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</si>
  <si>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</si>
  <si>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</si>
  <si>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</si>
  <si>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</si>
  <si>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</si>
  <si>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</si>
  <si>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</si>
  <si>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</si>
  <si>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</si>
  <si>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</si>
  <si>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</si>
  <si>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</si>
  <si>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</si>
  <si>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</si>
  <si>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</si>
  <si>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</si>
  <si>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</si>
  <si>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</si>
  <si>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</si>
  <si>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</si>
  <si>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</si>
  <si>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</si>
  <si>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</si>
  <si>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</si>
  <si>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</si>
  <si>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</si>
  <si>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</si>
  <si>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</si>
  <si>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</si>
  <si>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</si>
  <si>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</si>
  <si>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</si>
  <si>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</si>
  <si>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</si>
  <si>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</si>
  <si>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</si>
  <si>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</si>
  <si>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</si>
  <si>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</si>
  <si>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</si>
  <si>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</si>
  <si>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</si>
  <si>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</si>
  <si>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</si>
  <si>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</si>
  <si>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</si>
  <si>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</si>
  <si>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</si>
  <si>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</si>
  <si>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</si>
  <si>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</si>
  <si>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</si>
  <si>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</si>
  <si>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</si>
  <si>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t>2018</t>
  </si>
  <si>
    <t>Q1-2019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</si>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</sst>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18" sqref="E18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43555</v>
      </c>
    </row>
    <row r="14" spans="2:5">
      <c r="B14" s="19" t="s">
        <v>21</v>
      </c>
      <c r="C14" s="20" t="s">
        <v>30</v>
      </c>
      <c r="D14" s="20" t="s">
        <v>21</v>
      </c>
      <c r="E14" s="22" t="s">
        <v>57</v>
      </c>
    </row>
    <row r="15" spans="2:5">
      <c r="B15" s="19" t="s">
        <v>22</v>
      </c>
      <c r="C15" s="20" t="s">
        <v>31</v>
      </c>
      <c r="D15" s="20" t="s">
        <v>22</v>
      </c>
      <c r="E15" s="21" t="s">
        <v>56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7"/>
  <sheetViews>
    <sheetView workbookViewId="0">
      <pane xSplit="1" ySplit="6" topLeftCell="B125" activePane="bottomRight" state="frozen"/>
      <selection pane="topRight" activeCell="B1" sqref="B1"/>
      <selection pane="bottomLeft" activeCell="A7" sqref="A7"/>
      <selection pane="bottomRight" activeCell="A127" sqref="A127:XFD141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70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70" si="3">SUM(H39:M39)</f>
        <v>201929.30000000002</v>
      </c>
      <c r="O39" s="32">
        <f t="shared" ref="O39:O70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 t="shared" si="0"/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0">
        <v>3236.4844970000017</v>
      </c>
      <c r="M42" s="32">
        <v>40070.499999999993</v>
      </c>
      <c r="N42" s="32">
        <f t="shared" si="3"/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si="0"/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3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0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3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0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3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0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3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0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3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0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3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0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3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0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3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0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3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0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3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0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3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0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3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0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3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0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3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0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3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0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3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0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3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0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3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0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3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0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3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0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3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0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3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0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3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0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3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0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3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0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3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0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3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0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3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ref="G71:G126" si="5">SUM(B71:F71)</f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ref="N71:N102" si="6">SUM(H71:M71)</f>
        <v>316710.03333333333</v>
      </c>
      <c r="O71" s="32">
        <f t="shared" ref="O71:O102" si="7">N71+G71</f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5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6"/>
        <v>309277.60000000003</v>
      </c>
      <c r="O72" s="32">
        <f t="shared" si="7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5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6"/>
        <v>322050.00000000006</v>
      </c>
      <c r="O73" s="32">
        <f t="shared" si="7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5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6"/>
        <v>336249.90000000008</v>
      </c>
      <c r="O74" s="32">
        <f t="shared" si="7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5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6"/>
        <v>336128.00000000006</v>
      </c>
      <c r="O75" s="32">
        <f t="shared" si="7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5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6"/>
        <v>353655.2</v>
      </c>
      <c r="O76" s="32">
        <f t="shared" si="7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5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6"/>
        <v>346676.49999999988</v>
      </c>
      <c r="O77" s="32">
        <f t="shared" si="7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5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6"/>
        <v>340039.9</v>
      </c>
      <c r="O78" s="32">
        <f t="shared" si="7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5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6"/>
        <v>344968.71666666667</v>
      </c>
      <c r="O79" s="32">
        <f t="shared" si="7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5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6"/>
        <v>350775.33333333337</v>
      </c>
      <c r="O80" s="32">
        <f t="shared" si="7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5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6"/>
        <v>329689.05000000005</v>
      </c>
      <c r="O81" s="32">
        <f t="shared" si="7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5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6"/>
        <v>340314.86666666664</v>
      </c>
      <c r="O82" s="32">
        <f t="shared" si="7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5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6"/>
        <v>338497.78333333327</v>
      </c>
      <c r="O83" s="32">
        <f t="shared" si="7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5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6"/>
        <v>348063.3</v>
      </c>
      <c r="O84" s="32">
        <f t="shared" si="7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5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6"/>
        <v>345521.59999999992</v>
      </c>
      <c r="O85" s="32">
        <f t="shared" si="7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5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6"/>
        <v>344819.67777777778</v>
      </c>
      <c r="O86" s="32">
        <f t="shared" si="7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5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6"/>
        <v>328191.04444444453</v>
      </c>
      <c r="O87" s="32">
        <f t="shared" si="7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5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6"/>
        <v>357167.03703703714</v>
      </c>
      <c r="O88" s="32">
        <f t="shared" si="7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5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6"/>
        <v>353597.41358024679</v>
      </c>
      <c r="O89" s="32">
        <f t="shared" si="7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5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6"/>
        <v>358865.7</v>
      </c>
      <c r="O90" s="32">
        <f t="shared" si="7"/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5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6"/>
        <v>356726.56666666659</v>
      </c>
      <c r="O91" s="32">
        <f t="shared" si="7"/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5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6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5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6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5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6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5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6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5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6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5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6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5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6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5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6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5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6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5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6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5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6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5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ref="N103:N114" si="8">SUM(H103:M103)</f>
        <v>347618.23333333334</v>
      </c>
      <c r="O103" s="32">
        <f t="shared" ref="O103:O114" si="9">N103+G103</f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5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8"/>
        <v>360173.16666666663</v>
      </c>
      <c r="O104" s="32">
        <f t="shared" si="9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5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si="8"/>
        <v>350641.69999999995</v>
      </c>
      <c r="O105" s="32">
        <f t="shared" si="9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5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9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si="5"/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9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5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9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5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9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5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9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5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9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5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9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5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9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5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-54664.800000000032</v>
      </c>
      <c r="M114" s="32">
        <v>-39482.000000000044</v>
      </c>
      <c r="N114" s="32">
        <f t="shared" si="8"/>
        <v>480325.79999999987</v>
      </c>
      <c r="O114" s="32">
        <f t="shared" si="9"/>
        <v>1715036.2999999998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5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-70542.683333333305</v>
      </c>
      <c r="M115" s="32">
        <v>-51638.700000000012</v>
      </c>
      <c r="N115" s="32">
        <f t="shared" ref="N115:N126" si="10">SUM(H115:M115)</f>
        <v>458251.20000000007</v>
      </c>
      <c r="O115" s="32">
        <f t="shared" ref="O115:O134" si="11">N115+G115</f>
        <v>1732209.4666666668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5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-48331.866666666698</v>
      </c>
      <c r="M116" s="32">
        <v>-118852.60000000009</v>
      </c>
      <c r="N116" s="32">
        <f t="shared" si="10"/>
        <v>424630.19999999984</v>
      </c>
      <c r="O116" s="32">
        <f t="shared" si="11"/>
        <v>1726803.7333333329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5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-42300.449999999924</v>
      </c>
      <c r="M117" s="32">
        <v>-135584.70000000004</v>
      </c>
      <c r="N117" s="32">
        <f t="shared" si="10"/>
        <v>408284.1</v>
      </c>
      <c r="O117" s="32">
        <f t="shared" si="11"/>
        <v>1758357.9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5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-79646.266666666721</v>
      </c>
      <c r="M118" s="32">
        <v>-126655.59999999995</v>
      </c>
      <c r="N118" s="32">
        <f t="shared" si="10"/>
        <v>384717.69999999995</v>
      </c>
      <c r="O118" s="32">
        <f t="shared" si="11"/>
        <v>1770883.3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5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-46782.783333333311</v>
      </c>
      <c r="M119" s="32">
        <v>-151074.79999999999</v>
      </c>
      <c r="N119" s="32">
        <f t="shared" si="10"/>
        <v>390208.10000000003</v>
      </c>
      <c r="O119" s="32">
        <f t="shared" si="11"/>
        <v>1815590.3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5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-71300.999999999985</v>
      </c>
      <c r="M120" s="32">
        <v>-141703.20000000001</v>
      </c>
      <c r="N120" s="32">
        <f t="shared" si="10"/>
        <v>397027.89999999997</v>
      </c>
      <c r="O120" s="32">
        <f t="shared" si="11"/>
        <v>1867171.8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5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-74372.899999999994</v>
      </c>
      <c r="M121" s="32">
        <v>-145418.33333333328</v>
      </c>
      <c r="N121" s="32">
        <f t="shared" si="10"/>
        <v>397575.6</v>
      </c>
      <c r="O121" s="32">
        <f t="shared" si="11"/>
        <v>1872264.0166666666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5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-69599.3</v>
      </c>
      <c r="M122" s="32">
        <v>-144820.66666666666</v>
      </c>
      <c r="N122" s="32">
        <f t="shared" si="10"/>
        <v>410164.30000000005</v>
      </c>
      <c r="O122" s="32">
        <f t="shared" si="11"/>
        <v>1901439.1333333335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5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-33347.900000000009</v>
      </c>
      <c r="M123" s="32">
        <v>-156505.49999999997</v>
      </c>
      <c r="N123" s="32">
        <f t="shared" si="10"/>
        <v>442254.69999999995</v>
      </c>
      <c r="O123" s="32">
        <f t="shared" si="11"/>
        <v>1926058.95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5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-52668.500000000044</v>
      </c>
      <c r="M124" s="32">
        <v>-119700.16666666661</v>
      </c>
      <c r="N124" s="32">
        <f t="shared" si="10"/>
        <v>452768.96666666679</v>
      </c>
      <c r="O124" s="32">
        <f t="shared" si="11"/>
        <v>1957393.2666666668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5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-34109.600000000006</v>
      </c>
      <c r="M125" s="32">
        <v>-134064.33333333337</v>
      </c>
      <c r="N125" s="32">
        <f t="shared" si="10"/>
        <v>459099.33333333337</v>
      </c>
      <c r="O125" s="32">
        <f t="shared" si="11"/>
        <v>1980890.7833333337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 t="shared" si="5"/>
        <v>1556639.1000000003</v>
      </c>
      <c r="H126" s="30">
        <v>12022.2</v>
      </c>
      <c r="I126" s="30">
        <v>17665.900000000001</v>
      </c>
      <c r="J126" s="30">
        <v>514286.4</v>
      </c>
      <c r="K126" s="30">
        <v>77484.100000000006</v>
      </c>
      <c r="L126" s="32">
        <v>-51104.7</v>
      </c>
      <c r="M126" s="32">
        <v>-133839.70000000001</v>
      </c>
      <c r="N126" s="32">
        <f t="shared" si="10"/>
        <v>436514.2</v>
      </c>
      <c r="O126" s="32">
        <f t="shared" si="11"/>
        <v>1993153.3000000003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355783.18333333335</v>
      </c>
      <c r="E127" s="31">
        <v>157979.9</v>
      </c>
      <c r="F127" s="30">
        <v>57480.800000000003</v>
      </c>
      <c r="G127" s="32">
        <f t="shared" ref="G127:G141" si="12">SUM(B127:F127)</f>
        <v>1575824.1333333335</v>
      </c>
      <c r="H127" s="30">
        <v>12119.800000000001</v>
      </c>
      <c r="I127" s="30">
        <v>25105.7</v>
      </c>
      <c r="J127" s="30">
        <v>518808.53333333338</v>
      </c>
      <c r="K127" s="30">
        <v>77484.100000000006</v>
      </c>
      <c r="L127" s="32">
        <v>-70661.899999999936</v>
      </c>
      <c r="M127" s="32">
        <v>-170075.03333333333</v>
      </c>
      <c r="N127" s="32">
        <f t="shared" ref="N127:N138" si="13">SUM(H127:M127)</f>
        <v>392781.20000000019</v>
      </c>
      <c r="O127" s="32">
        <f t="shared" si="11"/>
        <v>1968605.3333333337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365905.56666666665</v>
      </c>
      <c r="E128" s="31">
        <v>166017</v>
      </c>
      <c r="F128" s="30">
        <v>58596.5</v>
      </c>
      <c r="G128" s="32">
        <f t="shared" si="12"/>
        <v>1609785.166666667</v>
      </c>
      <c r="H128" s="30">
        <v>12148.8</v>
      </c>
      <c r="I128" s="30">
        <v>28298.5</v>
      </c>
      <c r="J128" s="30">
        <v>520483.26666666666</v>
      </c>
      <c r="K128" s="30">
        <v>77484.100000000006</v>
      </c>
      <c r="L128" s="32">
        <v>-49833.799999999974</v>
      </c>
      <c r="M128" s="32">
        <v>-129004.86666666674</v>
      </c>
      <c r="N128" s="32">
        <f t="shared" si="13"/>
        <v>459575.99999999994</v>
      </c>
      <c r="O128" s="32">
        <f t="shared" si="11"/>
        <v>2069361.166666667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12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-91990.500000000058</v>
      </c>
      <c r="M129" s="32">
        <v>-146644.70000000001</v>
      </c>
      <c r="N129" s="32">
        <f t="shared" si="13"/>
        <v>395671.39999999985</v>
      </c>
      <c r="O129" s="32">
        <f t="shared" si="11"/>
        <v>2031963.0999999999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365232.36666666658</v>
      </c>
      <c r="E130" s="31">
        <v>169605.7</v>
      </c>
      <c r="F130" s="30">
        <v>61130.399999999994</v>
      </c>
      <c r="G130" s="32">
        <f t="shared" si="12"/>
        <v>1634285.2666666664</v>
      </c>
      <c r="H130" s="30">
        <v>11352.5</v>
      </c>
      <c r="I130" s="30">
        <v>26193</v>
      </c>
      <c r="J130" s="30">
        <v>523505.33333333337</v>
      </c>
      <c r="K130" s="30">
        <v>78569.400000000009</v>
      </c>
      <c r="L130" s="32">
        <v>-69101.033333333369</v>
      </c>
      <c r="M130" s="32">
        <v>-159129.69999999995</v>
      </c>
      <c r="N130" s="32">
        <f t="shared" si="13"/>
        <v>411389.50000000012</v>
      </c>
      <c r="O130" s="32">
        <f t="shared" si="11"/>
        <v>2045674.7666666666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382994.83333333331</v>
      </c>
      <c r="E131" s="31">
        <v>158470.30000000002</v>
      </c>
      <c r="F131" s="30">
        <v>62320.999999999993</v>
      </c>
      <c r="G131" s="32">
        <f t="shared" si="12"/>
        <v>1649672.5333333337</v>
      </c>
      <c r="H131" s="30">
        <v>11457.5</v>
      </c>
      <c r="I131" s="30">
        <v>22830.3</v>
      </c>
      <c r="J131" s="30">
        <v>541762.06666666665</v>
      </c>
      <c r="K131" s="30">
        <v>78569.400000000009</v>
      </c>
      <c r="L131" s="32">
        <v>-82942.566666666709</v>
      </c>
      <c r="M131" s="32">
        <v>-171877.79999999993</v>
      </c>
      <c r="N131" s="32">
        <f t="shared" si="13"/>
        <v>399798.9</v>
      </c>
      <c r="O131" s="32">
        <f t="shared" si="11"/>
        <v>2049471.4333333336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12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-61951.999999999985</v>
      </c>
      <c r="M132" s="32">
        <v>-173349.20000000007</v>
      </c>
      <c r="N132" s="32">
        <f t="shared" si="13"/>
        <v>430646.6</v>
      </c>
      <c r="O132" s="32">
        <f t="shared" si="11"/>
        <v>2114585.2000000002</v>
      </c>
    </row>
    <row r="133" spans="1:15" s="2" customFormat="1">
      <c r="A133" s="29">
        <v>43312</v>
      </c>
      <c r="B133" s="30">
        <v>276458.68333333335</v>
      </c>
      <c r="C133" s="30">
        <v>807389.2666666666</v>
      </c>
      <c r="D133" s="30">
        <v>392483.28333333333</v>
      </c>
      <c r="E133" s="31">
        <v>175661.30000000002</v>
      </c>
      <c r="F133" s="30">
        <v>64734.899999999994</v>
      </c>
      <c r="G133" s="32">
        <f t="shared" si="12"/>
        <v>1716727.4333333333</v>
      </c>
      <c r="H133" s="30">
        <v>11650</v>
      </c>
      <c r="I133" s="30">
        <v>19369.3</v>
      </c>
      <c r="J133" s="30">
        <v>555003.94999999995</v>
      </c>
      <c r="K133" s="30">
        <v>88231.4</v>
      </c>
      <c r="L133" s="32">
        <v>-38797.416666666752</v>
      </c>
      <c r="M133" s="32">
        <v>-178119.75</v>
      </c>
      <c r="N133" s="32">
        <f t="shared" si="13"/>
        <v>457337.48333333328</v>
      </c>
      <c r="O133" s="32">
        <f t="shared" si="11"/>
        <v>2174064.9166666665</v>
      </c>
    </row>
    <row r="134" spans="1:15" s="2" customFormat="1">
      <c r="A134" s="29">
        <v>43343</v>
      </c>
      <c r="B134" s="30">
        <v>275661.36666666664</v>
      </c>
      <c r="C134" s="30">
        <v>848818.93333333335</v>
      </c>
      <c r="D134" s="30">
        <v>393565.16666666663</v>
      </c>
      <c r="E134" s="31">
        <v>178725.8</v>
      </c>
      <c r="F134" s="30">
        <v>65444.499999999993</v>
      </c>
      <c r="G134" s="32">
        <f t="shared" si="12"/>
        <v>1762215.7666666668</v>
      </c>
      <c r="H134" s="30">
        <v>11810.1</v>
      </c>
      <c r="I134" s="30">
        <v>21627.200000000001</v>
      </c>
      <c r="J134" s="30">
        <v>565210.30000000005</v>
      </c>
      <c r="K134" s="30">
        <v>88231.4</v>
      </c>
      <c r="L134" s="32">
        <v>-56221.633333333375</v>
      </c>
      <c r="M134" s="32">
        <v>-196136</v>
      </c>
      <c r="N134" s="32">
        <f t="shared" si="13"/>
        <v>434521.3666666667</v>
      </c>
      <c r="O134" s="32">
        <f t="shared" si="11"/>
        <v>2196737.1333333338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12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-58872.600000000013</v>
      </c>
      <c r="M135" s="32">
        <v>-190449.29999999996</v>
      </c>
      <c r="N135" s="32">
        <f>SUM(H135:M135)</f>
        <v>463423.19999999995</v>
      </c>
      <c r="O135" s="32">
        <f>N135+G135</f>
        <v>2219859</v>
      </c>
    </row>
    <row r="136" spans="1:15" s="2" customFormat="1">
      <c r="A136" s="29">
        <v>43404</v>
      </c>
      <c r="B136" s="30">
        <v>268512.06666666671</v>
      </c>
      <c r="C136" s="30">
        <v>886178.8</v>
      </c>
      <c r="D136" s="30">
        <v>414588.3666666667</v>
      </c>
      <c r="E136" s="31">
        <v>169361.69999999995</v>
      </c>
      <c r="F136" s="30">
        <v>68117.7</v>
      </c>
      <c r="G136" s="32">
        <f t="shared" si="12"/>
        <v>1806758.6333333333</v>
      </c>
      <c r="H136" s="30">
        <v>12295.699999999999</v>
      </c>
      <c r="I136" s="30">
        <v>20661.5</v>
      </c>
      <c r="J136" s="30">
        <v>592399.1333333333</v>
      </c>
      <c r="K136" s="30">
        <v>94145.199999999983</v>
      </c>
      <c r="L136" s="32">
        <v>-47068.700000000055</v>
      </c>
      <c r="M136" s="32">
        <v>-181363.06666666653</v>
      </c>
      <c r="N136" s="32">
        <f>SUM(H136:M136)</f>
        <v>491069.7666666666</v>
      </c>
      <c r="O136" s="32">
        <f>N136+G136</f>
        <v>2297828.4</v>
      </c>
    </row>
    <row r="137" spans="1:15" s="2" customFormat="1">
      <c r="A137" s="29">
        <v>43434</v>
      </c>
      <c r="B137" s="30">
        <v>270062.53333333338</v>
      </c>
      <c r="C137" s="30">
        <v>899851.99999999977</v>
      </c>
      <c r="D137" s="30">
        <v>412860.93333333329</v>
      </c>
      <c r="E137" s="31">
        <v>173770.60000000003</v>
      </c>
      <c r="F137" s="30">
        <v>69354.999999999985</v>
      </c>
      <c r="G137" s="32">
        <f t="shared" si="12"/>
        <v>1825901.0666666667</v>
      </c>
      <c r="H137" s="30">
        <v>12469</v>
      </c>
      <c r="I137" s="30">
        <v>22562.9</v>
      </c>
      <c r="J137" s="30">
        <v>604705.86666666681</v>
      </c>
      <c r="K137" s="30">
        <v>94145.199999999983</v>
      </c>
      <c r="L137" s="32">
        <v>-32975.599999999962</v>
      </c>
      <c r="M137" s="32">
        <v>-165906.13333333339</v>
      </c>
      <c r="N137" s="32">
        <f>SUM(H137:M137)</f>
        <v>535001.2333333334</v>
      </c>
      <c r="O137" s="32">
        <f>N137+G137</f>
        <v>2360902.2999999998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12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-52605.2</v>
      </c>
      <c r="M138" s="32">
        <v>-196479.80000000002</v>
      </c>
      <c r="N138" s="32">
        <f>SUM(H138:M138)</f>
        <v>474285.79999999993</v>
      </c>
      <c r="O138" s="32">
        <f>N138+G138</f>
        <v>2342168.4</v>
      </c>
    </row>
    <row r="139" spans="1:15" s="2" customFormat="1" ht="18">
      <c r="A139" s="29" t="s">
        <v>58</v>
      </c>
      <c r="B139" s="30">
        <v>271495.3</v>
      </c>
      <c r="C139" s="30">
        <v>965805.80000000016</v>
      </c>
      <c r="D139" s="30">
        <v>427104.5</v>
      </c>
      <c r="E139" s="31">
        <v>172774.39999999999</v>
      </c>
      <c r="F139" s="30">
        <v>74314.8</v>
      </c>
      <c r="G139" s="32">
        <f t="shared" si="12"/>
        <v>1911494.8</v>
      </c>
      <c r="H139" s="30">
        <v>11867.7</v>
      </c>
      <c r="I139" s="30">
        <v>30458</v>
      </c>
      <c r="J139" s="30">
        <v>605654.30000000005</v>
      </c>
      <c r="K139" s="30">
        <v>93615</v>
      </c>
      <c r="L139" s="32">
        <v>-115889.3</v>
      </c>
      <c r="M139" s="32">
        <v>-230651.8</v>
      </c>
      <c r="N139" s="32">
        <f>SUM(H139:M139)</f>
        <v>395053.89999999997</v>
      </c>
      <c r="O139" s="32">
        <f>N139+G139</f>
        <v>2306548.7000000002</v>
      </c>
    </row>
    <row r="140" spans="1:15" s="2" customFormat="1" ht="18">
      <c r="A140" s="29" t="s">
        <v>59</v>
      </c>
      <c r="B140" s="30">
        <v>275257.20000000007</v>
      </c>
      <c r="C140" s="30">
        <v>982273.79999999981</v>
      </c>
      <c r="D140" s="30">
        <v>422865.49999999994</v>
      </c>
      <c r="E140" s="31">
        <v>182328.2</v>
      </c>
      <c r="F140" s="30">
        <v>76813.2</v>
      </c>
      <c r="G140" s="32">
        <f t="shared" si="12"/>
        <v>1939537.9</v>
      </c>
      <c r="H140" s="30">
        <v>11966.2</v>
      </c>
      <c r="I140" s="30">
        <v>31685.3</v>
      </c>
      <c r="J140" s="30">
        <v>613165.1</v>
      </c>
      <c r="K140" s="30">
        <v>93615</v>
      </c>
      <c r="L140" s="32">
        <v>-54433.599999999889</v>
      </c>
      <c r="M140" s="32">
        <v>-233915.89999999994</v>
      </c>
      <c r="N140" s="32">
        <f>SUM(H140:M140)</f>
        <v>462082.10000000021</v>
      </c>
      <c r="O140" s="32">
        <f>N140+G140</f>
        <v>2401620</v>
      </c>
    </row>
    <row r="141" spans="1:15" s="2" customFormat="1" ht="18">
      <c r="A141" s="29" t="s">
        <v>60</v>
      </c>
      <c r="B141" s="30">
        <v>276437.60000000003</v>
      </c>
      <c r="C141" s="30">
        <v>998378</v>
      </c>
      <c r="D141" s="30">
        <v>429577.09999999986</v>
      </c>
      <c r="E141" s="31">
        <v>185301.5</v>
      </c>
      <c r="F141" s="30">
        <v>79767</v>
      </c>
      <c r="G141" s="32">
        <f t="shared" si="12"/>
        <v>1969461.2</v>
      </c>
      <c r="H141" s="30">
        <v>13078.600000000002</v>
      </c>
      <c r="I141" s="30">
        <v>34809.4</v>
      </c>
      <c r="J141" s="30">
        <v>599257.19999999984</v>
      </c>
      <c r="K141" s="30">
        <v>93615</v>
      </c>
      <c r="L141" s="32">
        <v>-63740.00000000016</v>
      </c>
      <c r="M141" s="32">
        <v>-250769.39999999994</v>
      </c>
      <c r="N141" s="32">
        <f>SUM(H141:M141)</f>
        <v>426250.79999999981</v>
      </c>
      <c r="O141" s="32">
        <f>N141+G141</f>
        <v>2395712</v>
      </c>
    </row>
    <row r="142" spans="1:15" s="2" customFormat="1" ht="18.75" customHeight="1">
      <c r="A142" s="58" t="s">
        <v>4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</row>
    <row r="143" spans="1:15" s="2" customFormat="1" ht="18.7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</row>
    <row r="144" spans="1:15" ht="18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8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8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8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>
      <c r="J148" s="2"/>
      <c r="K148" s="2"/>
      <c r="M148" s="2"/>
    </row>
    <row r="149" spans="1:15">
      <c r="J149" s="2"/>
      <c r="K149" s="2"/>
      <c r="M149" s="2"/>
    </row>
    <row r="150" spans="1:15">
      <c r="J150" s="2"/>
      <c r="K150" s="2"/>
      <c r="M150" s="2"/>
    </row>
    <row r="151" spans="1:15">
      <c r="J151" s="2"/>
      <c r="K151" s="2"/>
      <c r="M151" s="2"/>
    </row>
    <row r="152" spans="1:15">
      <c r="J152" s="2"/>
      <c r="K152" s="2"/>
      <c r="M152" s="2"/>
    </row>
    <row r="153" spans="1:15">
      <c r="J153" s="2"/>
      <c r="K153" s="2"/>
      <c r="M153" s="2"/>
    </row>
    <row r="154" spans="1:15">
      <c r="J154" s="2"/>
      <c r="K154" s="2"/>
      <c r="M154" s="2"/>
    </row>
    <row r="155" spans="1:15">
      <c r="J155" s="2"/>
      <c r="K155" s="2"/>
      <c r="M155" s="2"/>
    </row>
    <row r="156" spans="1:15">
      <c r="J156" s="2"/>
      <c r="K156" s="2"/>
      <c r="M156" s="2"/>
    </row>
    <row r="157" spans="1:15">
      <c r="J157" s="2"/>
      <c r="K157" s="2"/>
      <c r="M157" s="2"/>
    </row>
  </sheetData>
  <mergeCells count="6">
    <mergeCell ref="A142:O143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0"/>
  <sheetViews>
    <sheetView tabSelected="1" workbookViewId="0">
      <pane xSplit="1" ySplit="6" topLeftCell="L43" activePane="bottomRight" state="frozen"/>
      <selection pane="topRight" activeCell="B1" sqref="B1"/>
      <selection pane="bottomLeft" activeCell="A7" sqref="A7"/>
      <selection pane="bottomRight" activeCell="L44" sqref="L44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35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48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 t="shared" si="0"/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0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si="0"/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0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0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0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0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0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0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0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0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0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0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0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0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0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0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0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 t="shared" si="2"/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0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si="2"/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ref="G36:G41" si="3">SUM(B36:F36)</f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2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2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2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2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si="3"/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2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3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2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ref="G42:G48" si="4">SUM(B42:F42)</f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-54664.800000000032</v>
      </c>
      <c r="M42" s="32">
        <v>-39482.000000000044</v>
      </c>
      <c r="N42" s="32">
        <f t="shared" si="1"/>
        <v>480325.79999999987</v>
      </c>
      <c r="O42" s="32">
        <f t="shared" si="2"/>
        <v>1715036.2999999998</v>
      </c>
    </row>
    <row r="43" spans="1:15" s="2" customFormat="1">
      <c r="A43" s="29">
        <v>43100</v>
      </c>
      <c r="B43" s="30">
        <v>263446.60000000003</v>
      </c>
      <c r="C43" s="30">
        <v>732242.5</v>
      </c>
      <c r="D43" s="30">
        <v>345183.6</v>
      </c>
      <c r="E43" s="31">
        <v>158586.29999999999</v>
      </c>
      <c r="F43" s="30">
        <v>57180.100000000006</v>
      </c>
      <c r="G43" s="32">
        <f t="shared" si="4"/>
        <v>1556639.1000000003</v>
      </c>
      <c r="H43" s="30">
        <v>12022.2</v>
      </c>
      <c r="I43" s="30">
        <v>17665.900000000001</v>
      </c>
      <c r="J43" s="30">
        <v>514286.4</v>
      </c>
      <c r="K43" s="30">
        <v>77484.100000000006</v>
      </c>
      <c r="L43" s="32">
        <v>-51104.7</v>
      </c>
      <c r="M43" s="32">
        <v>-133839.70000000001</v>
      </c>
      <c r="N43" s="32">
        <f t="shared" si="1"/>
        <v>436514.2</v>
      </c>
      <c r="O43" s="32">
        <f t="shared" si="2"/>
        <v>1993153.3000000003</v>
      </c>
    </row>
    <row r="44" spans="1:15" s="2" customFormat="1">
      <c r="A44" s="29">
        <v>43190</v>
      </c>
      <c r="B44" s="30">
        <v>249480.1</v>
      </c>
      <c r="C44" s="30">
        <v>788754.29999999993</v>
      </c>
      <c r="D44" s="30">
        <v>366927.89999999991</v>
      </c>
      <c r="E44" s="31">
        <v>171240.60000000003</v>
      </c>
      <c r="F44" s="30">
        <v>59888.800000000003</v>
      </c>
      <c r="G44" s="32">
        <f t="shared" si="4"/>
        <v>1636291.7</v>
      </c>
      <c r="H44" s="30">
        <v>11284.9</v>
      </c>
      <c r="I44" s="30">
        <v>25616.3</v>
      </c>
      <c r="J44" s="30">
        <v>518835.99999999994</v>
      </c>
      <c r="K44" s="30">
        <v>78569.400000000009</v>
      </c>
      <c r="L44" s="32">
        <v>-91990.500000000058</v>
      </c>
      <c r="M44" s="32">
        <v>-146644.70000000001</v>
      </c>
      <c r="N44" s="32">
        <f t="shared" si="1"/>
        <v>395671.39999999985</v>
      </c>
      <c r="O44" s="32">
        <f t="shared" si="2"/>
        <v>2031963.0999999999</v>
      </c>
    </row>
    <row r="45" spans="1:15" s="2" customFormat="1">
      <c r="A45" s="29">
        <v>43281</v>
      </c>
      <c r="B45" s="30">
        <v>282383.60000000003</v>
      </c>
      <c r="C45" s="30">
        <v>798303.60000000009</v>
      </c>
      <c r="D45" s="30">
        <v>382070.9</v>
      </c>
      <c r="E45" s="31">
        <v>157640.1</v>
      </c>
      <c r="F45" s="30">
        <v>63540.399999999994</v>
      </c>
      <c r="G45" s="32">
        <f t="shared" si="4"/>
        <v>1683938.6</v>
      </c>
      <c r="H45" s="30">
        <v>11429.7</v>
      </c>
      <c r="I45" s="30">
        <v>18656.7</v>
      </c>
      <c r="J45" s="30">
        <v>547630</v>
      </c>
      <c r="K45" s="30">
        <v>88231.4</v>
      </c>
      <c r="L45" s="32">
        <v>-61951.999999999985</v>
      </c>
      <c r="M45" s="32">
        <v>-173349.20000000007</v>
      </c>
      <c r="N45" s="32">
        <f t="shared" si="1"/>
        <v>430646.6</v>
      </c>
      <c r="O45" s="32">
        <f t="shared" si="2"/>
        <v>2114585.2000000002</v>
      </c>
    </row>
    <row r="46" spans="1:15" s="2" customFormat="1">
      <c r="A46" s="29">
        <v>43373</v>
      </c>
      <c r="B46" s="30">
        <v>265561.60000000009</v>
      </c>
      <c r="C46" s="30">
        <v>836454.60000000009</v>
      </c>
      <c r="D46" s="30">
        <v>409943.79999999993</v>
      </c>
      <c r="E46" s="31">
        <v>176854.19999999998</v>
      </c>
      <c r="F46" s="30">
        <v>67621.599999999977</v>
      </c>
      <c r="G46" s="32">
        <f t="shared" si="4"/>
        <v>1756435.7999999998</v>
      </c>
      <c r="H46" s="30">
        <v>12156.8</v>
      </c>
      <c r="I46" s="30">
        <v>26368.5</v>
      </c>
      <c r="J46" s="30">
        <v>580074.59999999986</v>
      </c>
      <c r="K46" s="30">
        <v>94145.199999999983</v>
      </c>
      <c r="L46" s="32">
        <v>-58872.600000000013</v>
      </c>
      <c r="M46" s="32">
        <v>-190449.29999999996</v>
      </c>
      <c r="N46" s="32">
        <f t="shared" si="1"/>
        <v>463423.19999999995</v>
      </c>
      <c r="O46" s="32">
        <f t="shared" si="2"/>
        <v>2219859</v>
      </c>
    </row>
    <row r="47" spans="1:15" s="2" customFormat="1">
      <c r="A47" s="29">
        <v>43465</v>
      </c>
      <c r="B47" s="30">
        <v>295501.09999999998</v>
      </c>
      <c r="C47" s="30">
        <v>914642.00000000012</v>
      </c>
      <c r="D47" s="30">
        <v>415718.1</v>
      </c>
      <c r="E47" s="31">
        <v>171510.19999999998</v>
      </c>
      <c r="F47" s="30">
        <v>70511.199999999983</v>
      </c>
      <c r="G47" s="32">
        <f t="shared" si="4"/>
        <v>1867882.6</v>
      </c>
      <c r="H47" s="30">
        <v>12578.800000000001</v>
      </c>
      <c r="I47" s="30">
        <v>20055.699999999997</v>
      </c>
      <c r="J47" s="30">
        <v>597121.29999999993</v>
      </c>
      <c r="K47" s="30">
        <v>93615</v>
      </c>
      <c r="L47" s="32">
        <v>-52605.2</v>
      </c>
      <c r="M47" s="32">
        <v>-196479.80000000002</v>
      </c>
      <c r="N47" s="32">
        <f t="shared" si="1"/>
        <v>474285.79999999993</v>
      </c>
      <c r="O47" s="32">
        <f t="shared" si="2"/>
        <v>2342168.4</v>
      </c>
    </row>
    <row r="48" spans="1:15" s="2" customFormat="1" ht="18">
      <c r="A48" s="29" t="s">
        <v>60</v>
      </c>
      <c r="B48" s="30">
        <v>276437.60000000003</v>
      </c>
      <c r="C48" s="30">
        <v>998378</v>
      </c>
      <c r="D48" s="30">
        <v>429577.09999999986</v>
      </c>
      <c r="E48" s="31">
        <v>185301.5</v>
      </c>
      <c r="F48" s="30">
        <v>79767</v>
      </c>
      <c r="G48" s="32">
        <f t="shared" si="4"/>
        <v>1969461.2</v>
      </c>
      <c r="H48" s="30">
        <v>13078.600000000002</v>
      </c>
      <c r="I48" s="30">
        <v>34809.4</v>
      </c>
      <c r="J48" s="30">
        <v>599257.19999999984</v>
      </c>
      <c r="K48" s="30">
        <v>93615</v>
      </c>
      <c r="L48" s="32">
        <v>-63740.00000000016</v>
      </c>
      <c r="M48" s="32">
        <v>-250769.39999999994</v>
      </c>
      <c r="N48" s="32">
        <f t="shared" si="1"/>
        <v>426250.79999999981</v>
      </c>
      <c r="O48" s="32">
        <f t="shared" si="2"/>
        <v>2395712</v>
      </c>
    </row>
    <row r="49" spans="1:15" s="2" customFormat="1" ht="18.75" customHeight="1">
      <c r="A49" s="58" t="s">
        <v>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</row>
    <row r="50" spans="1:15" s="2" customFormat="1" ht="18.7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</sheetData>
  <mergeCells count="6">
    <mergeCell ref="A49:O50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9"/>
  <sheetViews>
    <sheetView workbookViewId="0">
      <selection activeCell="A9" sqref="A9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14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5" si="1">SUM(H7:M7)</f>
        <v>178469.8</v>
      </c>
      <c r="O7" s="32">
        <f t="shared" ref="O7:O15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 t="shared" si="0"/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0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si="0"/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0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0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0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 t="shared" si="2"/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0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si="2"/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ref="G15:G17" si="3">SUM(B15:F15)</f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-54664.800000000032</v>
      </c>
      <c r="M15" s="32">
        <v>-39482.000000000044</v>
      </c>
      <c r="N15" s="32">
        <f t="shared" si="1"/>
        <v>480325.79999999987</v>
      </c>
      <c r="O15" s="32">
        <f t="shared" si="2"/>
        <v>1715036.2999999998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 t="shared" si="3"/>
        <v>1556639.1000000003</v>
      </c>
      <c r="H16" s="30">
        <v>12022.2</v>
      </c>
      <c r="I16" s="30">
        <v>17665.900000000001</v>
      </c>
      <c r="J16" s="30">
        <v>514286.4</v>
      </c>
      <c r="K16" s="30">
        <v>77484.100000000006</v>
      </c>
      <c r="L16" s="32">
        <v>-51104.7</v>
      </c>
      <c r="M16" s="32">
        <v>-133839.70000000001</v>
      </c>
      <c r="N16" s="32">
        <f t="shared" ref="N16:N17" si="4">SUM(H16:M16)</f>
        <v>436514.2</v>
      </c>
      <c r="O16" s="32">
        <f t="shared" ref="O16:O17" si="5">N16+G16</f>
        <v>1993153.3000000003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-52605.2</v>
      </c>
      <c r="M17" s="32">
        <v>-196479.80000000002</v>
      </c>
      <c r="N17" s="32">
        <f t="shared" si="4"/>
        <v>474285.79999999993</v>
      </c>
      <c r="O17" s="32">
        <f t="shared" si="5"/>
        <v>2342168.4</v>
      </c>
    </row>
    <row r="18" spans="1:15" s="2" customFormat="1" ht="18.75" customHeight="1">
      <c r="A18" s="58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2" customFormat="1" ht="18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>
      <c r="B20"/>
      <c r="C20"/>
    </row>
    <row r="21" spans="1:15">
      <c r="B21"/>
      <c r="C21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</sheetData>
  <mergeCells count="6">
    <mergeCell ref="A18:O19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2019-06-28T08:31:00Z</dcterms:modified>
</cp:coreProperties>
</file>