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1\Juin 2021\Public Finance Statistics (English Version)-TO POST\"/>
    </mc:Choice>
  </mc:AlternateContent>
  <bookViews>
    <workbookView xWindow="0" yWindow="0" windowWidth="20490" windowHeight="745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AR24" i="9" l="1"/>
  <c r="DW24" i="8"/>
  <c r="AQ24" i="9"/>
  <c r="DV24" i="8"/>
  <c r="DU24" i="8" l="1"/>
  <c r="DT24" i="8" l="1"/>
  <c r="DS24" i="8"/>
  <c r="DR24" i="8" l="1"/>
  <c r="DQ24" i="8" l="1"/>
  <c r="U24" i="10" l="1"/>
  <c r="T24" i="10" l="1"/>
  <c r="DP24" i="8"/>
  <c r="DO24" i="8" l="1"/>
  <c r="DN24" i="8" l="1"/>
  <c r="DM24" i="8" l="1"/>
  <c r="DL24" i="8" l="1"/>
  <c r="DK24" i="8" l="1"/>
  <c r="J18" i="10" l="1"/>
  <c r="J15" i="10"/>
  <c r="J10" i="10"/>
  <c r="J5" i="10"/>
  <c r="AK23" i="9"/>
  <c r="AJ23" i="9"/>
  <c r="AI23" i="9"/>
  <c r="AK22" i="9"/>
  <c r="AJ22" i="9"/>
  <c r="AI22" i="9"/>
  <c r="AK21" i="9"/>
  <c r="AJ21" i="9"/>
  <c r="AI21" i="9"/>
  <c r="AK20" i="9"/>
  <c r="AJ20" i="9"/>
  <c r="AI20" i="9"/>
  <c r="AK19" i="9"/>
  <c r="AJ19" i="9"/>
  <c r="AI19" i="9"/>
  <c r="AK18" i="9"/>
  <c r="AJ18" i="9"/>
  <c r="AI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K17" i="9"/>
  <c r="AJ17" i="9"/>
  <c r="AI17" i="9"/>
  <c r="AK16" i="9"/>
  <c r="AJ16" i="9"/>
  <c r="AI16" i="9"/>
  <c r="AK15" i="9"/>
  <c r="AJ15" i="9"/>
  <c r="AI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K14" i="9"/>
  <c r="AJ14" i="9"/>
  <c r="AI14" i="9"/>
  <c r="AK13" i="9"/>
  <c r="AJ13" i="9"/>
  <c r="AI13" i="9"/>
  <c r="AK12" i="9"/>
  <c r="AJ12" i="9"/>
  <c r="AI12" i="9"/>
  <c r="AK11" i="9"/>
  <c r="AJ11" i="9"/>
  <c r="AI11" i="9"/>
  <c r="AK10" i="9"/>
  <c r="AJ10" i="9"/>
  <c r="AI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K9" i="9"/>
  <c r="AJ9" i="9"/>
  <c r="AI9" i="9"/>
  <c r="AK8" i="9"/>
  <c r="AJ8" i="9"/>
  <c r="AI8" i="9"/>
  <c r="AK7" i="9"/>
  <c r="AJ7" i="9"/>
  <c r="AI7" i="9"/>
  <c r="AK6" i="9"/>
  <c r="AJ6" i="9"/>
  <c r="AI6" i="9"/>
  <c r="AK5" i="9"/>
  <c r="AJ5" i="9"/>
  <c r="AI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DJ24" i="8" l="1"/>
  <c r="DH24" i="8" l="1"/>
  <c r="DI24" i="8"/>
  <c r="DG24" i="8" l="1"/>
  <c r="DF24" i="8"/>
  <c r="AL24" i="9"/>
  <c r="DE24" i="8" l="1"/>
  <c r="DC24" i="8" l="1"/>
  <c r="DB24" i="8" l="1"/>
  <c r="DA24" i="8" l="1"/>
  <c r="CZ24" i="8" l="1"/>
  <c r="CY24" i="8"/>
  <c r="CX24" i="8"/>
  <c r="CW24" i="8"/>
  <c r="CV24" i="8"/>
  <c r="CU24" i="8"/>
  <c r="CT24" i="8"/>
  <c r="CS24" i="8"/>
  <c r="CR24" i="8"/>
  <c r="CQ24" i="8"/>
  <c r="CP24" i="8"/>
  <c r="CO24" i="8"/>
  <c r="CN24" i="8"/>
  <c r="CM24" i="8"/>
  <c r="CL24" i="8"/>
  <c r="CK24" i="8"/>
  <c r="CJ24" i="8"/>
  <c r="CI24" i="8"/>
  <c r="CH24" i="8"/>
  <c r="Z24" i="9" l="1"/>
  <c r="AA24" i="9"/>
  <c r="AB24" i="9"/>
  <c r="AC24" i="9"/>
  <c r="AD24" i="9"/>
  <c r="AE24" i="9"/>
  <c r="AF24" i="9"/>
  <c r="AG24" i="9"/>
  <c r="AH24" i="9"/>
  <c r="AI24" i="9"/>
  <c r="AJ24" i="9"/>
  <c r="R24" i="10" l="1"/>
  <c r="I24" i="10" l="1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B24" i="10"/>
  <c r="CG24" i="8"/>
  <c r="J24" i="9"/>
  <c r="R24" i="9"/>
  <c r="Y24" i="9"/>
  <c r="K24" i="8" l="1"/>
  <c r="I24" i="8"/>
  <c r="M24" i="8"/>
  <c r="G24" i="8"/>
  <c r="B24" i="8"/>
  <c r="E24" i="8"/>
  <c r="C24" i="8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</calcChain>
</file>

<file path=xl/sharedStrings.xml><?xml version="1.0" encoding="utf-8"?>
<sst xmlns="http://schemas.openxmlformats.org/spreadsheetml/2006/main" count="175" uniqueCount="109">
  <si>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</si>
  <si>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</si>
  <si>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</si>
  <si>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</si>
  <si>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</si>
  <si>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</si>
  <si>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</si>
  <si>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</si>
  <si>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</si>
  <si>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</si>
  <si>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</si>
  <si>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</si>
  <si>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</si>
  <si>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</si>
  <si>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</si>
  <si>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</si>
  <si>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</si>
  <si>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</si>
  <si>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</si>
  <si>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</si>
  <si>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</si>
  <si>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</si>
  <si>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</si>
  <si>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</si>
  <si>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</si>
  <si>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</si>
  <si>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</si>
  <si>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</si>
  <si>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</si>
  <si>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</si>
  <si>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</si>
  <si>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</si>
  <si>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</si>
  <si>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</si>
  <si>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</si>
  <si>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</si>
  <si>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</si>
  <si>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</si>
  <si>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</si>
  <si>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</si>
  <si>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</si>
  <si>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</si>
  <si>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</si>
  <si>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</si>
  <si>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</si>
  <si>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</si>
  <si>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</si>
  <si>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</si>
  <si>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</si>
  <si>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</si>
  <si>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</si>
  <si>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</si>
  <si>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</si>
  <si>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</si>
  <si>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</si>
  <si>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</si>
  <si>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</si>
  <si>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</si>
  <si>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</si>
  <si>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</si>
  <si>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</si>
  <si>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</si>
  <si>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Source: Ministère des Finances,du Budget et de la Coopération au Développement Economique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</si>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</sst>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  <font>
      <b/>
      <sz val="12"/>
      <name val="Helv"/>
    </font>
    <font>
      <b/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6" xfId="0" applyFont="1" applyFill="1" applyBorder="1"/>
    <xf numFmtId="166" fontId="16" fillId="5" borderId="6" xfId="0" quotePrefix="1" applyNumberFormat="1" applyFont="1" applyFill="1" applyBorder="1" applyAlignment="1">
      <alignment horizontal="right"/>
    </xf>
    <xf numFmtId="164" fontId="18" fillId="0" borderId="0" xfId="0" applyFont="1"/>
    <xf numFmtId="164" fontId="3" fillId="0" borderId="9" xfId="0" applyFont="1" applyBorder="1"/>
    <xf numFmtId="164" fontId="0" fillId="0" borderId="14" xfId="0" applyBorder="1"/>
    <xf numFmtId="164" fontId="17" fillId="0" borderId="0" xfId="0" applyFont="1" applyBorder="1"/>
    <xf numFmtId="164" fontId="15" fillId="0" borderId="0" xfId="0" applyFont="1"/>
    <xf numFmtId="166" fontId="16" fillId="5" borderId="15" xfId="0" quotePrefix="1" applyNumberFormat="1" applyFont="1" applyFill="1" applyBorder="1" applyAlignment="1">
      <alignment horizontal="right"/>
    </xf>
    <xf numFmtId="166" fontId="16" fillId="5" borderId="16" xfId="0" quotePrefix="1" applyNumberFormat="1" applyFont="1" applyFill="1" applyBorder="1" applyAlignment="1">
      <alignment horizontal="right"/>
    </xf>
    <xf numFmtId="164" fontId="18" fillId="0" borderId="12" xfId="0" applyFont="1" applyBorder="1"/>
    <xf numFmtId="166" fontId="16" fillId="5" borderId="17" xfId="0" quotePrefix="1" applyNumberFormat="1" applyFont="1" applyFill="1" applyBorder="1" applyAlignment="1">
      <alignment horizontal="right"/>
    </xf>
    <xf numFmtId="164" fontId="3" fillId="0" borderId="18" xfId="0" applyFont="1" applyBorder="1"/>
    <xf numFmtId="164" fontId="2" fillId="0" borderId="19" xfId="0" applyFont="1" applyBorder="1"/>
    <xf numFmtId="164" fontId="2" fillId="0" borderId="20" xfId="0" applyFont="1" applyBorder="1"/>
    <xf numFmtId="164" fontId="15" fillId="0" borderId="7" xfId="0" applyFont="1" applyBorder="1"/>
    <xf numFmtId="164" fontId="16" fillId="5" borderId="21" xfId="0" applyFont="1" applyFill="1" applyBorder="1"/>
    <xf numFmtId="164" fontId="3" fillId="0" borderId="22" xfId="0" applyFont="1" applyBorder="1"/>
    <xf numFmtId="164" fontId="2" fillId="0" borderId="22" xfId="0" applyFont="1" applyBorder="1"/>
    <xf numFmtId="166" fontId="16" fillId="5" borderId="23" xfId="0" quotePrefix="1" applyNumberFormat="1" applyFont="1" applyFill="1" applyBorder="1" applyAlignment="1">
      <alignment horizontal="right"/>
    </xf>
    <xf numFmtId="1" fontId="14" fillId="5" borderId="6" xfId="0" applyNumberFormat="1" applyFont="1" applyFill="1" applyBorder="1"/>
    <xf numFmtId="1" fontId="14" fillId="5" borderId="24" xfId="0" applyNumberFormat="1" applyFont="1" applyFill="1" applyBorder="1"/>
    <xf numFmtId="164" fontId="14" fillId="5" borderId="21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6" fontId="16" fillId="5" borderId="9" xfId="0" quotePrefix="1" applyNumberFormat="1" applyFont="1" applyFill="1" applyBorder="1" applyAlignment="1">
      <alignment horizontal="right"/>
    </xf>
    <xf numFmtId="166" fontId="16" fillId="5" borderId="25" xfId="0" quotePrefix="1" applyNumberFormat="1" applyFont="1" applyFill="1" applyBorder="1" applyAlignment="1">
      <alignment horizontal="right"/>
    </xf>
    <xf numFmtId="164" fontId="0" fillId="0" borderId="19" xfId="0" applyBorder="1"/>
    <xf numFmtId="164" fontId="18" fillId="0" borderId="7" xfId="0" applyFont="1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es%20Publiques/Bulletin%202020/Juin%202020/Statistiques%20des%20Finances%20publiques%20(Version%20Fran&#231;aise)-A%20POSTER/III%208.%20Evolution%20dette%20ext&#233;rieure%20par%20secteur%20&#233;conomique%20(en%20%2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  <sheetDataSet>
      <sheetData sheetId="0"/>
      <sheetData sheetId="1">
        <row r="5">
          <cell r="CW5">
            <v>50.370027527405036</v>
          </cell>
          <cell r="CZ5">
            <v>48.428571746908403</v>
          </cell>
          <cell r="DB5">
            <v>48.377152683986012</v>
          </cell>
        </row>
        <row r="6">
          <cell r="CW6">
            <v>38.495129598943798</v>
          </cell>
          <cell r="CZ6">
            <v>35.986039266590844</v>
          </cell>
          <cell r="DB6">
            <v>36.13511790046357</v>
          </cell>
        </row>
        <row r="7">
          <cell r="CW7">
            <v>0</v>
          </cell>
          <cell r="CZ7">
            <v>0</v>
          </cell>
          <cell r="DB7">
            <v>0</v>
          </cell>
        </row>
        <row r="8">
          <cell r="CW8">
            <v>5.143418208756521</v>
          </cell>
          <cell r="CZ8">
            <v>4.8290711240981556</v>
          </cell>
          <cell r="DB8">
            <v>4.7909016559001607</v>
          </cell>
        </row>
        <row r="9">
          <cell r="CW9">
            <v>6.7314797197047138</v>
          </cell>
          <cell r="CZ9">
            <v>7.6134613562194042</v>
          </cell>
          <cell r="DB9">
            <v>7.4511331276222812</v>
          </cell>
        </row>
        <row r="10">
          <cell r="CW10">
            <v>18.161866939073338</v>
          </cell>
          <cell r="CZ10">
            <v>22.219067772288181</v>
          </cell>
          <cell r="DB10">
            <v>22.456306202894982</v>
          </cell>
        </row>
        <row r="11">
          <cell r="CW11">
            <v>12.053686986612579</v>
          </cell>
          <cell r="CZ11">
            <v>11.7046353300103</v>
          </cell>
          <cell r="DB11">
            <v>11.895187965958877</v>
          </cell>
        </row>
        <row r="12">
          <cell r="CW12">
            <v>0</v>
          </cell>
          <cell r="CZ12">
            <v>0</v>
          </cell>
          <cell r="DB12">
            <v>0</v>
          </cell>
        </row>
        <row r="13">
          <cell r="CW13">
            <v>0.20221966758248591</v>
          </cell>
          <cell r="CZ13">
            <v>0.18820675153452285</v>
          </cell>
          <cell r="DB13">
            <v>0.19133552730849332</v>
          </cell>
        </row>
        <row r="14">
          <cell r="CW14">
            <v>5.9059602848782733</v>
          </cell>
          <cell r="CZ14">
            <v>10.326225690743358</v>
          </cell>
          <cell r="DB14">
            <v>10.369782709627613</v>
          </cell>
        </row>
        <row r="15">
          <cell r="CW15">
            <v>6.4886654579757428</v>
          </cell>
          <cell r="CZ15">
            <v>6.0343918998882184</v>
          </cell>
          <cell r="DB15">
            <v>6.0247282639657307</v>
          </cell>
        </row>
        <row r="16">
          <cell r="CW16">
            <v>0</v>
          </cell>
          <cell r="CZ16">
            <v>0</v>
          </cell>
          <cell r="DB16">
            <v>0</v>
          </cell>
        </row>
        <row r="17">
          <cell r="CW17">
            <v>6.4886654579757428</v>
          </cell>
          <cell r="CZ17">
            <v>6.0343918998882184</v>
          </cell>
          <cell r="DB17">
            <v>6.0247282639657307</v>
          </cell>
        </row>
        <row r="18">
          <cell r="CW18">
            <v>24.979440075545877</v>
          </cell>
          <cell r="CZ18">
            <v>23.317968580915185</v>
          </cell>
          <cell r="DB18">
            <v>23.141812849153265</v>
          </cell>
        </row>
        <row r="19">
          <cell r="CW19">
            <v>0</v>
          </cell>
          <cell r="CZ19">
            <v>0</v>
          </cell>
          <cell r="DB19">
            <v>0</v>
          </cell>
        </row>
        <row r="20">
          <cell r="CW20">
            <v>0</v>
          </cell>
          <cell r="CZ20">
            <v>0</v>
          </cell>
          <cell r="DB20">
            <v>0</v>
          </cell>
        </row>
        <row r="21">
          <cell r="CW21">
            <v>0</v>
          </cell>
          <cell r="CZ21">
            <v>0</v>
          </cell>
          <cell r="DB21">
            <v>0</v>
          </cell>
        </row>
        <row r="22">
          <cell r="CW22">
            <v>0.17982849461811115</v>
          </cell>
          <cell r="CZ22">
            <v>0.16883802860360989</v>
          </cell>
          <cell r="DB22">
            <v>0.16856764688737991</v>
          </cell>
        </row>
        <row r="23">
          <cell r="CW23">
            <v>24.799611580927767</v>
          </cell>
          <cell r="CZ23">
            <v>23.149130552311576</v>
          </cell>
          <cell r="DB23">
            <v>22.973245202265886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topLeftCell="A10" workbookViewId="0">
      <selection activeCell="E12" sqref="E12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56</v>
      </c>
    </row>
    <row r="3" spans="2:5" x14ac:dyDescent="0.25">
      <c r="B3" s="31" t="s">
        <v>57</v>
      </c>
      <c r="C3"/>
    </row>
    <row r="4" spans="2:5" x14ac:dyDescent="0.25">
      <c r="B4" s="31" t="s">
        <v>58</v>
      </c>
    </row>
    <row r="5" spans="2:5" x14ac:dyDescent="0.25">
      <c r="B5" s="31" t="s">
        <v>59</v>
      </c>
    </row>
    <row r="6" spans="2:5" x14ac:dyDescent="0.25">
      <c r="B6" s="31"/>
    </row>
    <row r="7" spans="2:5" ht="18.75" x14ac:dyDescent="0.3">
      <c r="B7" s="7" t="s">
        <v>60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52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63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64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65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51</v>
      </c>
      <c r="C17" s="16"/>
    </row>
    <row r="18" spans="2:4" x14ac:dyDescent="0.25">
      <c r="B18" s="8" t="s">
        <v>61</v>
      </c>
      <c r="C18" s="16"/>
    </row>
    <row r="20" spans="2:4" x14ac:dyDescent="0.25">
      <c r="B20" s="8" t="s">
        <v>6</v>
      </c>
      <c r="C20" s="8" t="s">
        <v>53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54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W27"/>
  <sheetViews>
    <sheetView tabSelected="1" workbookViewId="0">
      <pane xSplit="1" ySplit="4" topLeftCell="DP17" activePane="bottomRight" state="frozen"/>
      <selection pane="topRight" activeCell="B1" sqref="B1"/>
      <selection pane="bottomLeft" activeCell="A5" sqref="A5"/>
      <selection pane="bottomRight" activeCell="DU31" sqref="DU31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4" width="13.6640625" bestFit="1" customWidth="1"/>
    <col min="95" max="95" width="11.109375" bestFit="1" customWidth="1"/>
    <col min="96" max="96" width="13.21875" bestFit="1" customWidth="1"/>
    <col min="97" max="97" width="13" bestFit="1" customWidth="1"/>
    <col min="98" max="98" width="10.5546875" bestFit="1" customWidth="1"/>
    <col min="99" max="99" width="11.77734375" bestFit="1" customWidth="1"/>
    <col min="100" max="100" width="9.5546875" bestFit="1" customWidth="1"/>
    <col min="101" max="101" width="8.21875" bestFit="1" customWidth="1"/>
    <col min="105" max="105" width="10.109375" bestFit="1" customWidth="1"/>
    <col min="106" max="106" width="13.44140625" customWidth="1"/>
    <col min="107" max="107" width="11.109375" bestFit="1" customWidth="1"/>
    <col min="108" max="117" width="13.21875" bestFit="1" customWidth="1"/>
    <col min="118" max="123" width="13.6640625" bestFit="1" customWidth="1"/>
    <col min="124" max="124" width="13.6640625" customWidth="1"/>
    <col min="125" max="127" width="13.6640625" bestFit="1" customWidth="1"/>
  </cols>
  <sheetData>
    <row r="1" spans="1:127" x14ac:dyDescent="0.25">
      <c r="A1" s="17" t="s">
        <v>35</v>
      </c>
    </row>
    <row r="2" spans="1:127" s="34" customFormat="1" ht="19.5" x14ac:dyDescent="0.3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CW2"/>
      <c r="DB2" s="49"/>
      <c r="DC2" s="49"/>
      <c r="DD2" s="49"/>
    </row>
    <row r="3" spans="1:127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B3" s="50"/>
      <c r="DC3" s="50"/>
      <c r="DD3" s="50"/>
    </row>
    <row r="4" spans="1:127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  <c r="CR4" s="45">
        <v>43405</v>
      </c>
      <c r="CS4" s="45">
        <v>43435</v>
      </c>
      <c r="CT4" s="45">
        <v>43466</v>
      </c>
      <c r="CU4" s="45">
        <v>43497</v>
      </c>
      <c r="CV4" s="45">
        <v>43525</v>
      </c>
      <c r="CW4" s="45">
        <v>43556</v>
      </c>
      <c r="CX4" s="45">
        <v>43586</v>
      </c>
      <c r="CY4" s="45">
        <v>43617</v>
      </c>
      <c r="CZ4" s="51">
        <v>43647</v>
      </c>
      <c r="DA4" s="52">
        <v>43679</v>
      </c>
      <c r="DB4" s="51">
        <v>43709</v>
      </c>
      <c r="DC4" s="51">
        <v>43739</v>
      </c>
      <c r="DD4" s="54">
        <v>43770</v>
      </c>
      <c r="DE4" s="54">
        <v>43800</v>
      </c>
      <c r="DF4" s="54">
        <v>43831</v>
      </c>
      <c r="DG4" s="62">
        <v>43862</v>
      </c>
      <c r="DH4" s="62">
        <v>43891</v>
      </c>
      <c r="DI4" s="62">
        <v>43922</v>
      </c>
      <c r="DJ4" s="62">
        <v>43952</v>
      </c>
      <c r="DK4" s="62">
        <v>43983</v>
      </c>
      <c r="DL4" s="62">
        <v>44013</v>
      </c>
      <c r="DM4" s="62">
        <v>44044</v>
      </c>
      <c r="DN4" s="62">
        <v>44075</v>
      </c>
      <c r="DO4" s="62">
        <v>44105</v>
      </c>
      <c r="DP4" s="62">
        <v>44136</v>
      </c>
      <c r="DQ4" s="62">
        <v>44166</v>
      </c>
      <c r="DR4" s="62">
        <v>44197</v>
      </c>
      <c r="DS4" s="62">
        <v>44228</v>
      </c>
      <c r="DT4" s="62">
        <v>44256</v>
      </c>
      <c r="DU4" s="62">
        <v>44287</v>
      </c>
      <c r="DV4" s="62">
        <v>44317</v>
      </c>
      <c r="DW4" s="62">
        <v>44348</v>
      </c>
    </row>
    <row r="5" spans="1:127" x14ac:dyDescent="0.25">
      <c r="A5" s="29" t="s">
        <v>10</v>
      </c>
      <c r="B5" s="2">
        <v>43.162834308408641</v>
      </c>
      <c r="C5" s="2">
        <v>43.09004328755573</v>
      </c>
      <c r="D5" s="2">
        <v>43.006464171832008</v>
      </c>
      <c r="E5" s="2">
        <v>42.693938986791828</v>
      </c>
      <c r="F5" s="2">
        <v>42.787968088987071</v>
      </c>
      <c r="G5" s="2">
        <v>43.617046213551184</v>
      </c>
      <c r="H5" s="2">
        <v>44.510543148173419</v>
      </c>
      <c r="I5" s="2">
        <v>44.616748230831035</v>
      </c>
      <c r="J5" s="2">
        <v>44.591213327824732</v>
      </c>
      <c r="K5" s="2">
        <v>44.323322232724408</v>
      </c>
      <c r="L5" s="2">
        <v>44.585446368528949</v>
      </c>
      <c r="M5" s="2">
        <v>44.893622480387222</v>
      </c>
      <c r="N5" s="2">
        <v>44.871944566258705</v>
      </c>
      <c r="O5" s="2">
        <v>44.949376690672047</v>
      </c>
      <c r="P5" s="2">
        <v>44.84202701176276</v>
      </c>
      <c r="Q5" s="2">
        <v>43.357470858918504</v>
      </c>
      <c r="R5" s="2">
        <v>44.471245944727578</v>
      </c>
      <c r="S5" s="2">
        <v>43.179295255650068</v>
      </c>
      <c r="T5" s="2">
        <v>44.716288734825675</v>
      </c>
      <c r="U5" s="2">
        <v>45.016453965629125</v>
      </c>
      <c r="V5" s="2">
        <v>43.664007855292319</v>
      </c>
      <c r="W5" s="2">
        <v>43.741876883904631</v>
      </c>
      <c r="X5" s="2">
        <v>41.124816904275065</v>
      </c>
      <c r="Y5" s="2">
        <v>41.26571706186683</v>
      </c>
      <c r="Z5" s="2">
        <v>41.419937272577457</v>
      </c>
      <c r="AA5" s="2">
        <v>41.360647429391705</v>
      </c>
      <c r="AB5" s="2">
        <v>41.454530479055045</v>
      </c>
      <c r="AC5" s="2">
        <v>41.595065782065731</v>
      </c>
      <c r="AD5" s="2">
        <v>41.609892592809331</v>
      </c>
      <c r="AE5" s="2">
        <v>41.759279485228973</v>
      </c>
      <c r="AF5" s="2">
        <v>41.723963567961832</v>
      </c>
      <c r="AG5" s="2">
        <v>41.575166966167984</v>
      </c>
      <c r="AH5" s="2">
        <v>41.56599884839423</v>
      </c>
      <c r="AI5" s="2">
        <v>41.57560271635198</v>
      </c>
      <c r="AJ5" s="2">
        <v>41.404371111408899</v>
      </c>
      <c r="AK5" s="2">
        <v>41.485159523666283</v>
      </c>
      <c r="AL5" s="2">
        <v>42.61013852285005</v>
      </c>
      <c r="AM5" s="2">
        <v>43.714317436205249</v>
      </c>
      <c r="AN5" s="2">
        <v>43.460675501122971</v>
      </c>
      <c r="AO5" s="2">
        <v>43.994995248575378</v>
      </c>
      <c r="AP5" s="2">
        <v>43.918250834535051</v>
      </c>
      <c r="AQ5" s="2">
        <v>43.868601880924246</v>
      </c>
      <c r="AR5" s="2">
        <v>43.826834669603137</v>
      </c>
      <c r="AS5" s="2">
        <v>44.542156170683576</v>
      </c>
      <c r="AT5" s="2">
        <v>44.506538028898376</v>
      </c>
      <c r="AU5" s="2">
        <v>44.733646438684744</v>
      </c>
      <c r="AV5" s="2">
        <v>44.848292796151583</v>
      </c>
      <c r="AW5" s="2">
        <v>45.043535161362939</v>
      </c>
      <c r="AX5" s="2">
        <v>45.01504858875176</v>
      </c>
      <c r="AY5" s="2">
        <v>45.364600766493211</v>
      </c>
      <c r="AZ5" s="2">
        <v>44.941131682575111</v>
      </c>
      <c r="BA5" s="2">
        <v>45.252466179173098</v>
      </c>
      <c r="BB5" s="2">
        <v>45.592873697447409</v>
      </c>
      <c r="BC5" s="2">
        <v>46.236794103691309</v>
      </c>
      <c r="BD5" s="2">
        <v>46.062598586721457</v>
      </c>
      <c r="BE5" s="2">
        <v>46.046960295436996</v>
      </c>
      <c r="BF5" s="2">
        <v>45.529064867862004</v>
      </c>
      <c r="BG5" s="2">
        <v>45.607330698404638</v>
      </c>
      <c r="BH5" s="2">
        <v>45.623710343716638</v>
      </c>
      <c r="BI5" s="2">
        <v>47.190164821949914</v>
      </c>
      <c r="BJ5" s="2">
        <v>46.908356035011138</v>
      </c>
      <c r="BK5" s="2">
        <v>46.904319548179593</v>
      </c>
      <c r="BL5" s="2">
        <v>45.71604711088245</v>
      </c>
      <c r="BM5" s="2">
        <v>45.560083957676845</v>
      </c>
      <c r="BN5" s="2">
        <v>45.507308639733601</v>
      </c>
      <c r="BO5" s="2">
        <v>45.640985578937141</v>
      </c>
      <c r="BP5" s="2">
        <v>45.74622308887178</v>
      </c>
      <c r="BQ5" s="2">
        <v>45.615078708789206</v>
      </c>
      <c r="BR5" s="2">
        <v>45.736789913728757</v>
      </c>
      <c r="BS5" s="2">
        <v>45.750634258209203</v>
      </c>
      <c r="BT5" s="2">
        <v>45.841390839467593</v>
      </c>
      <c r="BU5" s="2">
        <v>45.955584068657998</v>
      </c>
      <c r="BV5" s="2">
        <v>46.121155307080592</v>
      </c>
      <c r="BW5" s="2">
        <v>45.778192564199728</v>
      </c>
      <c r="BX5" s="2">
        <v>45.32122273002544</v>
      </c>
      <c r="BY5" s="2">
        <v>46.269088601244427</v>
      </c>
      <c r="BZ5" s="2">
        <v>45.923810627925064</v>
      </c>
      <c r="CA5" s="2">
        <v>45.698368519212735</v>
      </c>
      <c r="CB5" s="2">
        <v>45.723814377306546</v>
      </c>
      <c r="CC5" s="2">
        <v>45.803981447783947</v>
      </c>
      <c r="CD5" s="2">
        <v>45.681796538338816</v>
      </c>
      <c r="CE5" s="2">
        <v>45.959584107262373</v>
      </c>
      <c r="CF5" s="2">
        <v>46.371202325307053</v>
      </c>
      <c r="CG5" s="2">
        <v>46.265449833865709</v>
      </c>
      <c r="CH5" s="2">
        <v>46.357412617873209</v>
      </c>
      <c r="CI5" s="2">
        <v>46.059666915332016</v>
      </c>
      <c r="CJ5" s="2">
        <v>46.23146520565809</v>
      </c>
      <c r="CK5" s="2">
        <v>46.592915539197961</v>
      </c>
      <c r="CL5" s="2">
        <v>47.063540553518969</v>
      </c>
      <c r="CM5" s="2">
        <v>47.469995857713755</v>
      </c>
      <c r="CN5" s="2">
        <v>47.750046040292979</v>
      </c>
      <c r="CO5" s="2">
        <v>47.724856692520397</v>
      </c>
      <c r="CP5" s="2">
        <v>47.781059495015562</v>
      </c>
      <c r="CQ5" s="2">
        <v>47.867453223784445</v>
      </c>
      <c r="CR5" s="2">
        <v>48.034827369724368</v>
      </c>
      <c r="CS5" s="2">
        <v>47.85328449958002</v>
      </c>
      <c r="CT5" s="2">
        <v>48.979283462211207</v>
      </c>
      <c r="CU5" s="2">
        <v>48.968121233258628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48.428571746908403</v>
      </c>
      <c r="DA5" s="2">
        <v>48.515315338133775</v>
      </c>
      <c r="DB5" s="2">
        <v>48.377152683986012</v>
      </c>
      <c r="DC5" s="2">
        <v>48.349970353413482</v>
      </c>
      <c r="DD5" s="2">
        <v>48.18499625968586</v>
      </c>
      <c r="DE5" s="2">
        <v>48.184535876166215</v>
      </c>
      <c r="DF5" s="2">
        <v>48.191940471944463</v>
      </c>
      <c r="DG5" s="2">
        <v>48.180390010718092</v>
      </c>
      <c r="DH5" s="2">
        <v>48.156362195772559</v>
      </c>
      <c r="DI5" s="2">
        <v>48.401339712071973</v>
      </c>
      <c r="DJ5" s="2">
        <v>48.280525405146847</v>
      </c>
      <c r="DK5" s="2">
        <v>48.090790857675636</v>
      </c>
      <c r="DL5" s="2">
        <v>47.944684387473217</v>
      </c>
      <c r="DM5" s="2">
        <v>47.861356807450782</v>
      </c>
      <c r="DN5" s="2">
        <v>47.792449591975505</v>
      </c>
      <c r="DO5" s="2">
        <v>48.072116325269924</v>
      </c>
      <c r="DP5" s="2">
        <v>47.991780122222266</v>
      </c>
      <c r="DQ5" s="2">
        <v>47.905351713756652</v>
      </c>
      <c r="DR5" s="2">
        <v>47.942465264797626</v>
      </c>
      <c r="DS5" s="2">
        <v>47.885803492867858</v>
      </c>
      <c r="DT5" s="2">
        <v>47.964592080031444</v>
      </c>
      <c r="DU5" s="2">
        <v>47.99092111580002</v>
      </c>
      <c r="DV5" s="2">
        <v>47.968961294932242</v>
      </c>
      <c r="DW5" s="2">
        <v>48.050229019976854</v>
      </c>
    </row>
    <row r="6" spans="1:127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37.772000747348891</v>
      </c>
      <c r="CJ6" s="2">
        <v>38.04057769180779</v>
      </c>
      <c r="CK6" s="2">
        <v>38.476757861648089</v>
      </c>
      <c r="CL6" s="2">
        <v>39.066405833286176</v>
      </c>
      <c r="CM6" s="2">
        <v>39.486873716425372</v>
      </c>
      <c r="CN6" s="2">
        <v>39.878349438065364</v>
      </c>
      <c r="CO6" s="2">
        <v>39.972869952657589</v>
      </c>
      <c r="CP6" s="2">
        <v>40.034896097658205</v>
      </c>
      <c r="CQ6" s="2">
        <v>40.186956561790346</v>
      </c>
      <c r="CR6" s="2">
        <v>40.390145522834317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38.495129598943798</v>
      </c>
      <c r="CX6" s="2">
        <v>36.752143720119022</v>
      </c>
      <c r="CY6" s="2">
        <v>36.756199432141187</v>
      </c>
      <c r="CZ6" s="2">
        <v>35.986039266590844</v>
      </c>
      <c r="DA6" s="2">
        <v>36.033350009003662</v>
      </c>
      <c r="DB6" s="2">
        <v>36.13511790046357</v>
      </c>
      <c r="DC6" s="2">
        <v>36.061489335117599</v>
      </c>
      <c r="DD6" s="2">
        <v>35.845103498305676</v>
      </c>
      <c r="DE6" s="2">
        <v>35.822431876572367</v>
      </c>
      <c r="DF6" s="2">
        <v>35.81207571510889</v>
      </c>
      <c r="DG6" s="2">
        <v>35.898763046776715</v>
      </c>
      <c r="DH6" s="2">
        <v>35.935296752670965</v>
      </c>
      <c r="DI6" s="2">
        <v>36.214171959461076</v>
      </c>
      <c r="DJ6" s="2">
        <v>36.148467240297741</v>
      </c>
      <c r="DK6" s="2">
        <v>35.98195846911009</v>
      </c>
      <c r="DL6" s="2">
        <v>35.809581639362889</v>
      </c>
      <c r="DM6" s="2">
        <v>35.692777391406857</v>
      </c>
      <c r="DN6" s="2">
        <v>35.509096175145544</v>
      </c>
      <c r="DO6" s="2">
        <v>35.783316814364795</v>
      </c>
      <c r="DP6" s="2">
        <v>35.625913086545317</v>
      </c>
      <c r="DQ6" s="2">
        <v>35.535283102787943</v>
      </c>
      <c r="DR6" s="2">
        <v>35.501710174455717</v>
      </c>
      <c r="DS6" s="2">
        <v>35.441932997166219</v>
      </c>
      <c r="DT6" s="2">
        <v>35.555188365578175</v>
      </c>
      <c r="DU6" s="2">
        <v>35.614791690510032</v>
      </c>
      <c r="DV6" s="2">
        <v>35.49286212881654</v>
      </c>
      <c r="DW6" s="2">
        <v>35.573547659658118</v>
      </c>
    </row>
    <row r="7" spans="1:127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</row>
    <row r="8" spans="1:127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5.8281538856281703</v>
      </c>
      <c r="CJ8" s="2">
        <v>5.7650174777824539</v>
      </c>
      <c r="CK8" s="2">
        <v>5.7053242513534386</v>
      </c>
      <c r="CL8" s="2">
        <v>5.6237954291902126</v>
      </c>
      <c r="CM8" s="2">
        <v>5.580366386955089</v>
      </c>
      <c r="CN8" s="2">
        <v>5.5361490281099623</v>
      </c>
      <c r="CO8" s="2">
        <v>5.5206746024966886</v>
      </c>
      <c r="CP8" s="2">
        <v>5.5012563790170814</v>
      </c>
      <c r="CQ8" s="2">
        <v>5.4802754562557032</v>
      </c>
      <c r="CR8" s="2">
        <v>5.4371735768275888</v>
      </c>
      <c r="CS8" s="2">
        <v>5.419897746789073</v>
      </c>
      <c r="CT8" s="2">
        <v>5.3190860780987581</v>
      </c>
      <c r="CU8" s="2">
        <v>5.3003364065218488</v>
      </c>
      <c r="CV8" s="2">
        <v>5.2958669303278052</v>
      </c>
      <c r="CW8" s="2">
        <v>5.143418208756521</v>
      </c>
      <c r="CX8" s="2">
        <v>4.910268649643335</v>
      </c>
      <c r="CY8" s="2">
        <v>4.892684882571948</v>
      </c>
      <c r="CZ8" s="2">
        <v>4.8290711240981556</v>
      </c>
      <c r="DA8" s="2">
        <v>4.7953263745341044</v>
      </c>
      <c r="DB8" s="2">
        <v>4.7909016559001607</v>
      </c>
      <c r="DC8" s="2">
        <v>4.764921494272814</v>
      </c>
      <c r="DD8" s="2">
        <v>4.7771738752068797</v>
      </c>
      <c r="DE8" s="2">
        <v>4.7664338992176098</v>
      </c>
      <c r="DF8" s="2">
        <v>4.7365777727165339</v>
      </c>
      <c r="DG8" s="2">
        <v>4.7072149277117825</v>
      </c>
      <c r="DH8" s="2">
        <v>4.6818768919797353</v>
      </c>
      <c r="DI8" s="2">
        <v>4.6719555641206636</v>
      </c>
      <c r="DJ8" s="2">
        <v>4.6632593406970866</v>
      </c>
      <c r="DK8" s="2">
        <v>4.680445262937373</v>
      </c>
      <c r="DL8" s="2">
        <v>4.6779679197145994</v>
      </c>
      <c r="DM8" s="2">
        <v>4.7060966007963856</v>
      </c>
      <c r="DN8" s="2">
        <v>4.6842103795464567</v>
      </c>
      <c r="DO8" s="2">
        <v>4.6530631474177042</v>
      </c>
      <c r="DP8" s="2">
        <v>4.6427445131817011</v>
      </c>
      <c r="DQ8" s="2">
        <v>4.6512940630424087</v>
      </c>
      <c r="DR8" s="2">
        <v>4.6546031884319987</v>
      </c>
      <c r="DS8" s="2">
        <v>4.6079046916788569</v>
      </c>
      <c r="DT8" s="2">
        <v>4.6428733365770833</v>
      </c>
      <c r="DU8" s="2">
        <v>4.5867703847874886</v>
      </c>
      <c r="DV8" s="2">
        <v>4.6072802481662993</v>
      </c>
      <c r="DW8" s="2">
        <v>4.5973396011758014</v>
      </c>
    </row>
    <row r="9" spans="1:127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2.4595122823549591</v>
      </c>
      <c r="CJ9" s="2">
        <v>2.4258700360678396</v>
      </c>
      <c r="CK9" s="2">
        <v>2.4108334261964295</v>
      </c>
      <c r="CL9" s="2">
        <v>2.3733392910425866</v>
      </c>
      <c r="CM9" s="2">
        <v>2.4027557543332931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4.2328502643837123</v>
      </c>
      <c r="CU9" s="2">
        <v>4.3305871012500665</v>
      </c>
      <c r="CV9" s="2">
        <v>4.352111015573656</v>
      </c>
      <c r="CW9" s="2">
        <v>6.7314797197047138</v>
      </c>
      <c r="CX9" s="2">
        <v>6.467313171771373</v>
      </c>
      <c r="CY9" s="2">
        <v>6.2988354666393356</v>
      </c>
      <c r="CZ9" s="2">
        <v>7.6134613562194042</v>
      </c>
      <c r="DA9" s="2">
        <v>7.686638954596007</v>
      </c>
      <c r="DB9" s="2">
        <v>7.4511331276222812</v>
      </c>
      <c r="DC9" s="2">
        <v>7.5235595240230744</v>
      </c>
      <c r="DD9" s="2">
        <v>7.5627188861733039</v>
      </c>
      <c r="DE9" s="2">
        <v>7.595670100376239</v>
      </c>
      <c r="DF9" s="2">
        <v>7.6432869841190403</v>
      </c>
      <c r="DG9" s="2">
        <v>7.5744120362295941</v>
      </c>
      <c r="DH9" s="2">
        <v>7.5391885511218568</v>
      </c>
      <c r="DI9" s="2">
        <v>7.5152121884902297</v>
      </c>
      <c r="DJ9" s="2">
        <v>7.4687988241520156</v>
      </c>
      <c r="DK9" s="2">
        <v>7.4283871256281717</v>
      </c>
      <c r="DL9" s="2">
        <v>7.4571348283957306</v>
      </c>
      <c r="DM9" s="2">
        <v>7.4624828152475393</v>
      </c>
      <c r="DN9" s="2">
        <v>7.5991430372835014</v>
      </c>
      <c r="DO9" s="2">
        <v>7.6357363634874256</v>
      </c>
      <c r="DP9" s="2">
        <v>7.7231225224952444</v>
      </c>
      <c r="DQ9" s="2">
        <v>7.7187745479262997</v>
      </c>
      <c r="DR9" s="2">
        <v>7.7861519019099124</v>
      </c>
      <c r="DS9" s="2">
        <v>7.8359658040227842</v>
      </c>
      <c r="DT9" s="2">
        <v>7.7665303778761876</v>
      </c>
      <c r="DU9" s="2">
        <v>7.7893590405025046</v>
      </c>
      <c r="DV9" s="2">
        <v>7.8688189179494046</v>
      </c>
      <c r="DW9" s="2">
        <v>7.8793417591429309</v>
      </c>
    </row>
    <row r="10" spans="1:127" x14ac:dyDescent="0.25">
      <c r="A10" s="29" t="s">
        <v>14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15.057034056498081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18.148037255494579</v>
      </c>
      <c r="AG10" s="2">
        <v>18.175609669573575</v>
      </c>
      <c r="AH10" s="2">
        <v>18.246684764768617</v>
      </c>
      <c r="AI10" s="2">
        <v>18.345446245323899</v>
      </c>
      <c r="AJ10" s="2">
        <v>18.406595638329566</v>
      </c>
      <c r="AK10" s="2">
        <v>18.442647789463511</v>
      </c>
      <c r="AL10" s="2">
        <v>18.139372582482711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17.880344456302339</v>
      </c>
      <c r="AY10" s="2">
        <v>17.906638946387837</v>
      </c>
      <c r="AZ10" s="2">
        <v>18.364805500191562</v>
      </c>
      <c r="BA10" s="2">
        <v>18.274390287392691</v>
      </c>
      <c r="BB10" s="2">
        <v>18.214043768277168</v>
      </c>
      <c r="BC10" s="2">
        <v>18.009710104298911</v>
      </c>
      <c r="BD10" s="2">
        <v>18.129326365277034</v>
      </c>
      <c r="BE10" s="2">
        <v>18.177966828947302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18.262581714676109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18.397834166813301</v>
      </c>
      <c r="CH10" s="2">
        <v>18.381036198580141</v>
      </c>
      <c r="CI10" s="2">
        <v>18.447585677225177</v>
      </c>
      <c r="CJ10" s="2">
        <v>18.531891551654262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22.219067772288181</v>
      </c>
      <c r="DA10" s="2">
        <v>22.306457828487193</v>
      </c>
      <c r="DB10" s="2">
        <v>22.456306202894982</v>
      </c>
      <c r="DC10" s="2">
        <v>22.658232660726839</v>
      </c>
      <c r="DD10" s="2">
        <v>22.795377863421486</v>
      </c>
      <c r="DE10" s="2">
        <v>22.878917196989455</v>
      </c>
      <c r="DF10" s="2">
        <v>23.17459164926802</v>
      </c>
      <c r="DG10" s="2">
        <v>23.366378357048898</v>
      </c>
      <c r="DH10" s="2">
        <v>23.405203396200129</v>
      </c>
      <c r="DI10" s="2">
        <v>23.332863995136723</v>
      </c>
      <c r="DJ10" s="2">
        <v>23.54178117843146</v>
      </c>
      <c r="DK10" s="2">
        <v>23.706851620366685</v>
      </c>
      <c r="DL10" s="2">
        <v>23.912969089911016</v>
      </c>
      <c r="DM10" s="2">
        <v>24.032374140495143</v>
      </c>
      <c r="DN10" s="2">
        <v>24.236411352193993</v>
      </c>
      <c r="DO10" s="2">
        <v>24.219851585028721</v>
      </c>
      <c r="DP10" s="2">
        <v>24.393813193194475</v>
      </c>
      <c r="DQ10" s="2">
        <v>24.50015604918449</v>
      </c>
      <c r="DR10" s="2">
        <v>24.463700474862129</v>
      </c>
      <c r="DS10" s="2">
        <v>24.637463270867368</v>
      </c>
      <c r="DT10" s="2">
        <v>24.511111614826564</v>
      </c>
      <c r="DU10" s="2">
        <v>24.773285354866132</v>
      </c>
      <c r="DV10" s="2">
        <v>24.746821313261989</v>
      </c>
      <c r="DW10" s="2">
        <v>24.70748367111328</v>
      </c>
    </row>
    <row r="11" spans="1:127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12.406979183304809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12.429127772839729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11.853808867754079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12.117367892257111</v>
      </c>
      <c r="DG11" s="2">
        <v>12.072794227313091</v>
      </c>
      <c r="DH11" s="2">
        <v>12.067313070330671</v>
      </c>
      <c r="DI11" s="2">
        <v>11.995326648652755</v>
      </c>
      <c r="DJ11" s="2">
        <v>12.063337697499307</v>
      </c>
      <c r="DK11" s="2">
        <v>11.991204597581532</v>
      </c>
      <c r="DL11" s="2">
        <v>12.031676319232263</v>
      </c>
      <c r="DM11" s="2">
        <v>12.098199797044439</v>
      </c>
      <c r="DN11" s="2">
        <v>12.036301915584263</v>
      </c>
      <c r="DO11" s="2">
        <v>11.867118644733091</v>
      </c>
      <c r="DP11" s="2">
        <v>12.025571213846522</v>
      </c>
      <c r="DQ11" s="2">
        <v>12.035998638900537</v>
      </c>
      <c r="DR11" s="2">
        <v>12.029877836815441</v>
      </c>
      <c r="DS11" s="2">
        <v>12.07523293338617</v>
      </c>
      <c r="DT11" s="2">
        <v>12.01969093531236</v>
      </c>
      <c r="DU11" s="2">
        <v>11.961267384711512</v>
      </c>
      <c r="DV11" s="2">
        <v>11.91497892831983</v>
      </c>
      <c r="DW11" s="2">
        <v>11.901615086799758</v>
      </c>
    </row>
    <row r="12" spans="1:127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</row>
    <row r="13" spans="1:127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0.23898765606300479</v>
      </c>
      <c r="CM13" s="2">
        <v>0.24733119470515341</v>
      </c>
      <c r="CN13" s="2">
        <v>0.24635639720020039</v>
      </c>
      <c r="CO13" s="2">
        <v>0.24331520703840714</v>
      </c>
      <c r="CP13" s="2">
        <v>0.24267388142480995</v>
      </c>
      <c r="CQ13" s="2">
        <v>0.22476377148725779</v>
      </c>
      <c r="CR13" s="2">
        <v>0.22871227954256779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0.20221966758248591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0.16717683350219181</v>
      </c>
      <c r="DG13" s="2">
        <v>0.16751684666630948</v>
      </c>
      <c r="DH13" s="2">
        <v>0.16706075592088687</v>
      </c>
      <c r="DI13" s="2">
        <v>0.16793668502967693</v>
      </c>
      <c r="DJ13" s="2">
        <v>0.16772164910793938</v>
      </c>
      <c r="DK13" s="2">
        <v>0.16632417034567959</v>
      </c>
      <c r="DL13" s="2">
        <v>0.16508323716410395</v>
      </c>
      <c r="DM13" s="2">
        <v>0.16341466456520479</v>
      </c>
      <c r="DN13" s="2">
        <v>0.1635466534201232</v>
      </c>
      <c r="DO13" s="2">
        <v>0.14155727398727216</v>
      </c>
      <c r="DP13" s="2">
        <v>0.14050248813376795</v>
      </c>
      <c r="DQ13" s="2">
        <v>0.13913289766006523</v>
      </c>
      <c r="DR13" s="2">
        <v>0.13877110973342571</v>
      </c>
      <c r="DS13" s="2">
        <v>0.13942636707141537</v>
      </c>
      <c r="DT13" s="2">
        <v>0.13842139902920056</v>
      </c>
      <c r="DU13" s="2">
        <v>0.13952272514530883</v>
      </c>
      <c r="DV13" s="2">
        <v>0.13956568324832652</v>
      </c>
      <c r="DW13" s="2">
        <v>0.14001924748838065</v>
      </c>
    </row>
    <row r="14" spans="1:127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5.7848389028714999</v>
      </c>
      <c r="CJ14" s="2">
        <v>5.7940375851162855</v>
      </c>
      <c r="CK14" s="2">
        <v>5.7776541216394275</v>
      </c>
      <c r="CL14" s="2">
        <v>5.8062167046797919</v>
      </c>
      <c r="CM14" s="2">
        <v>5.808934704850782</v>
      </c>
      <c r="CN14" s="2">
        <v>5.825001260270902</v>
      </c>
      <c r="CO14" s="2">
        <v>5.8468531234751149</v>
      </c>
      <c r="CP14" s="2">
        <v>5.8444372083456884</v>
      </c>
      <c r="CQ14" s="2">
        <v>5.86028866540489</v>
      </c>
      <c r="CR14" s="2">
        <v>5.8428303136560142</v>
      </c>
      <c r="CS14" s="2">
        <v>6.1950243378575163</v>
      </c>
      <c r="CT14" s="2">
        <v>6.0436046228952449</v>
      </c>
      <c r="CU14" s="2">
        <v>6.0687351221582295</v>
      </c>
      <c r="CV14" s="2">
        <v>6.0617585973077137</v>
      </c>
      <c r="CW14" s="2">
        <v>5.9059602848782733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11.126067283069498</v>
      </c>
      <c r="DH14" s="2">
        <v>11.170829569948571</v>
      </c>
      <c r="DI14" s="2">
        <v>11.169600661454291</v>
      </c>
      <c r="DJ14" s="2">
        <v>11.310721831824214</v>
      </c>
      <c r="DK14" s="2">
        <v>11.549322852439472</v>
      </c>
      <c r="DL14" s="2">
        <v>11.71620953351465</v>
      </c>
      <c r="DM14" s="2">
        <v>11.770759678885502</v>
      </c>
      <c r="DN14" s="2">
        <v>12.036562783189607</v>
      </c>
      <c r="DO14" s="2">
        <v>12.211175666308355</v>
      </c>
      <c r="DP14" s="2">
        <v>12.227739491214184</v>
      </c>
      <c r="DQ14" s="2">
        <v>12.325024512623889</v>
      </c>
      <c r="DR14" s="2">
        <v>12.295051528313261</v>
      </c>
      <c r="DS14" s="2">
        <v>12.422803970409783</v>
      </c>
      <c r="DT14" s="2">
        <v>12.352999280485005</v>
      </c>
      <c r="DU14" s="2">
        <v>12.67249524500931</v>
      </c>
      <c r="DV14" s="2">
        <v>12.692276701693833</v>
      </c>
      <c r="DW14" s="2">
        <v>12.665849336825143</v>
      </c>
    </row>
    <row r="15" spans="1:127" x14ac:dyDescent="0.25">
      <c r="A15" s="29" t="s">
        <v>17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7.3500200488348293</v>
      </c>
      <c r="CJ15" s="2">
        <v>7.3166181433149307</v>
      </c>
      <c r="CK15" s="2">
        <v>7.2408590419407002</v>
      </c>
      <c r="CL15" s="2">
        <v>7.1373874979702894</v>
      </c>
      <c r="CM15" s="2">
        <v>7.0186803307130949</v>
      </c>
      <c r="CN15" s="2">
        <v>6.9630661496213584</v>
      </c>
      <c r="CO15" s="2">
        <v>6.9418885320040244</v>
      </c>
      <c r="CP15" s="2">
        <v>6.9614171456753082</v>
      </c>
      <c r="CQ15" s="2">
        <v>6.934867400420706</v>
      </c>
      <c r="CR15" s="2">
        <v>6.8803252846221854</v>
      </c>
      <c r="CS15" s="2">
        <v>6.8584640494515039</v>
      </c>
      <c r="CT15" s="2">
        <v>6.730894630658069</v>
      </c>
      <c r="CU15" s="2">
        <v>6.6879911577324567</v>
      </c>
      <c r="CV15" s="2">
        <v>6.680986734143425</v>
      </c>
      <c r="CW15" s="2">
        <v>6.4886654579757428</v>
      </c>
      <c r="CX15" s="2">
        <v>6.1945362564683748</v>
      </c>
      <c r="CY15" s="2">
        <v>6.1723535022402727</v>
      </c>
      <c r="CZ15" s="2">
        <v>6.0343918998882184</v>
      </c>
      <c r="DA15" s="2">
        <v>5.9922245682834072</v>
      </c>
      <c r="DB15" s="2">
        <v>6.0247282639657307</v>
      </c>
      <c r="DC15" s="2">
        <v>5.9920572919231487</v>
      </c>
      <c r="DD15" s="2">
        <v>6.0074650942568555</v>
      </c>
      <c r="DE15" s="2">
        <v>5.993959194627883</v>
      </c>
      <c r="DF15" s="2">
        <v>5.8890104429980346</v>
      </c>
      <c r="DG15" s="2">
        <v>5.8525034733742807</v>
      </c>
      <c r="DH15" s="2">
        <v>5.8562466624235947</v>
      </c>
      <c r="DI15" s="2">
        <v>5.8438367369808653</v>
      </c>
      <c r="DJ15" s="2">
        <v>5.832959212736851</v>
      </c>
      <c r="DK15" s="2">
        <v>5.8544559334073059</v>
      </c>
      <c r="DL15" s="2">
        <v>5.8513571904640838</v>
      </c>
      <c r="DM15" s="2">
        <v>5.8285551853163993</v>
      </c>
      <c r="DN15" s="2">
        <v>5.8359938565789093</v>
      </c>
      <c r="DO15" s="2">
        <v>5.7971879446697097</v>
      </c>
      <c r="DP15" s="2">
        <v>5.784332098939009</v>
      </c>
      <c r="DQ15" s="2">
        <v>5.7949838665627409</v>
      </c>
      <c r="DR15" s="2">
        <v>5.7991066607755357</v>
      </c>
      <c r="DS15" s="2">
        <v>5.7725624774262458</v>
      </c>
      <c r="DT15" s="2">
        <v>5.7844925982511928</v>
      </c>
      <c r="DU15" s="2">
        <v>5.7460864291764127</v>
      </c>
      <c r="DV15" s="2">
        <v>5.7717802044776825</v>
      </c>
      <c r="DW15" s="2">
        <v>5.7593270376571279</v>
      </c>
    </row>
    <row r="16" spans="1:127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</row>
    <row r="17" spans="1:127" x14ac:dyDescent="0.25">
      <c r="A17" s="2" t="s">
        <v>18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11.218999312366201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9.6097265275618078</v>
      </c>
      <c r="Y17" s="2">
        <v>9.6034225446470867</v>
      </c>
      <c r="Z17" s="2">
        <v>9.5277526936504007</v>
      </c>
      <c r="AA17" s="2">
        <v>9.5112743228673704</v>
      </c>
      <c r="AB17" s="2">
        <v>9.4484106302103665</v>
      </c>
      <c r="AC17" s="2">
        <v>9.4283601673316433</v>
      </c>
      <c r="AD17" s="2">
        <v>9.4196131232911977</v>
      </c>
      <c r="AE17" s="2">
        <v>9.4256189960886978</v>
      </c>
      <c r="AF17" s="2">
        <v>9.3221618568205411</v>
      </c>
      <c r="AG17" s="2">
        <v>9.3375913704998723</v>
      </c>
      <c r="AH17" s="2">
        <v>9.3420099163977177</v>
      </c>
      <c r="AI17" s="2">
        <v>9.3819249179725901</v>
      </c>
      <c r="AJ17" s="2">
        <v>9.3973146713754527</v>
      </c>
      <c r="AK17" s="2">
        <v>9.389590404719474</v>
      </c>
      <c r="AL17" s="2">
        <v>9.1350658003794862</v>
      </c>
      <c r="AM17" s="2">
        <v>8.8844612453670901</v>
      </c>
      <c r="AN17" s="2">
        <v>8.8545896926831755</v>
      </c>
      <c r="AO17" s="2">
        <v>8.758089797822624</v>
      </c>
      <c r="AP17" s="2">
        <v>8.8046925945809082</v>
      </c>
      <c r="AQ17" s="2">
        <v>8.7655942948044316</v>
      </c>
      <c r="AR17" s="2">
        <v>8.6878236276389504</v>
      </c>
      <c r="AS17" s="2">
        <v>8.4852937463659099</v>
      </c>
      <c r="AT17" s="2">
        <v>8.4441782845004774</v>
      </c>
      <c r="AU17" s="2">
        <v>8.4036685942650227</v>
      </c>
      <c r="AV17" s="2">
        <v>8.316809889977792</v>
      </c>
      <c r="AW17" s="2">
        <v>8.2578501303411187</v>
      </c>
      <c r="AX17" s="2">
        <v>8.153786614825604</v>
      </c>
      <c r="AY17" s="2">
        <v>8.0607816000349874</v>
      </c>
      <c r="AZ17" s="2">
        <v>8.039281953257511</v>
      </c>
      <c r="BA17" s="2">
        <v>7.9953800311975129</v>
      </c>
      <c r="BB17" s="2">
        <v>7.9779162796303167</v>
      </c>
      <c r="BC17" s="2">
        <v>7.884983731724196</v>
      </c>
      <c r="BD17" s="2">
        <v>7.8350861898214026</v>
      </c>
      <c r="BE17" s="2">
        <v>7.8444555132790068</v>
      </c>
      <c r="BF17" s="2">
        <v>7.9261442211503175</v>
      </c>
      <c r="BG17" s="2">
        <v>7.933878836875861</v>
      </c>
      <c r="BH17" s="2">
        <v>7.899974841357885</v>
      </c>
      <c r="BI17" s="2">
        <v>7.6278250440857649</v>
      </c>
      <c r="BJ17" s="2">
        <v>7.5926431280655109</v>
      </c>
      <c r="BK17" s="2">
        <v>7.575469791833739</v>
      </c>
      <c r="BL17" s="2">
        <v>7.3902754987441019</v>
      </c>
      <c r="BM17" s="2">
        <v>7.4411920853503979</v>
      </c>
      <c r="BN17" s="2">
        <v>7.4515145933105957</v>
      </c>
      <c r="BO17" s="2">
        <v>7.4263296175879443</v>
      </c>
      <c r="BP17" s="2">
        <v>7.3323598356907649</v>
      </c>
      <c r="BQ17" s="2">
        <v>7.3485860864838184</v>
      </c>
      <c r="BR17" s="2">
        <v>7.3432435063869885</v>
      </c>
      <c r="BS17" s="2">
        <v>7.349572760574147</v>
      </c>
      <c r="BT17" s="2">
        <v>7.3066712820745421</v>
      </c>
      <c r="BU17" s="2">
        <v>7.254998935186328</v>
      </c>
      <c r="BV17" s="2">
        <v>7.1833553770136245</v>
      </c>
      <c r="BW17" s="2">
        <v>7.192294198420651</v>
      </c>
      <c r="BX17" s="2">
        <v>7.2711261830441059</v>
      </c>
      <c r="BY17" s="2">
        <v>7.0469938167679436</v>
      </c>
      <c r="BZ17" s="2">
        <v>7.2535373578607816</v>
      </c>
      <c r="CA17" s="2">
        <v>7.2616127132455119</v>
      </c>
      <c r="CB17" s="2">
        <v>7.2294055968031152</v>
      </c>
      <c r="CC17" s="2">
        <v>7.2488488496220693</v>
      </c>
      <c r="CD17" s="2">
        <v>7.2849359864482208</v>
      </c>
      <c r="CE17" s="2">
        <v>7.2702381187936247</v>
      </c>
      <c r="CF17" s="2">
        <v>7.271057641068583</v>
      </c>
      <c r="CG17" s="2">
        <v>7.2971549257561135</v>
      </c>
      <c r="CH17" s="2">
        <v>7.2777659063667848</v>
      </c>
      <c r="CI17" s="2">
        <v>7.3500200488348293</v>
      </c>
      <c r="CJ17" s="2">
        <v>7.3166181433149307</v>
      </c>
      <c r="CK17" s="2">
        <v>7.2408590419407002</v>
      </c>
      <c r="CL17" s="2">
        <v>7.1373874979702894</v>
      </c>
      <c r="CM17" s="2">
        <v>7.0186803307130949</v>
      </c>
      <c r="CN17" s="2">
        <v>6.9630661496213584</v>
      </c>
      <c r="CO17" s="2">
        <v>6.9418885320040244</v>
      </c>
      <c r="CP17" s="2">
        <v>6.9614171456753082</v>
      </c>
      <c r="CQ17" s="2">
        <v>6.934867400420706</v>
      </c>
      <c r="CR17" s="2">
        <v>6.8803252846221854</v>
      </c>
      <c r="CS17" s="2">
        <v>6.8584640494515039</v>
      </c>
      <c r="CT17" s="2">
        <v>6.730894630658069</v>
      </c>
      <c r="CU17" s="2">
        <v>6.6879911577324567</v>
      </c>
      <c r="CV17" s="2">
        <v>6.680986734143425</v>
      </c>
      <c r="CW17" s="2">
        <v>6.4886654579757428</v>
      </c>
      <c r="CX17" s="2">
        <v>6.1945362564683748</v>
      </c>
      <c r="CY17" s="2">
        <v>6.1723535022402727</v>
      </c>
      <c r="CZ17" s="2">
        <v>6.0343918998882184</v>
      </c>
      <c r="DA17" s="2">
        <v>5.9922245682834072</v>
      </c>
      <c r="DB17" s="2">
        <v>6.0247282639657307</v>
      </c>
      <c r="DC17" s="2">
        <v>5.9920572919231487</v>
      </c>
      <c r="DD17" s="2">
        <v>6.0074650942568555</v>
      </c>
      <c r="DE17" s="2">
        <v>5.993959194627883</v>
      </c>
      <c r="DF17" s="2">
        <v>5.8890104429980346</v>
      </c>
      <c r="DG17" s="2">
        <v>5.8525034733742807</v>
      </c>
      <c r="DH17" s="2">
        <v>5.8562466624235947</v>
      </c>
      <c r="DI17" s="2">
        <v>5.8438367369808653</v>
      </c>
      <c r="DJ17" s="2">
        <v>5.832959212736851</v>
      </c>
      <c r="DK17" s="2">
        <v>5.8544559334073059</v>
      </c>
      <c r="DL17" s="2">
        <v>5.8513571904640838</v>
      </c>
      <c r="DM17" s="2">
        <v>5.8285551853163993</v>
      </c>
      <c r="DN17" s="2">
        <v>5.8359938565789093</v>
      </c>
      <c r="DO17" s="2">
        <v>5.7971879446697097</v>
      </c>
      <c r="DP17" s="2">
        <v>5.784332098939009</v>
      </c>
      <c r="DQ17" s="2">
        <v>5.7949838665627409</v>
      </c>
      <c r="DR17" s="2">
        <v>5.7991066607755357</v>
      </c>
      <c r="DS17" s="2">
        <v>5.7725624774262458</v>
      </c>
      <c r="DT17" s="2">
        <v>5.7844925982511928</v>
      </c>
      <c r="DU17" s="2">
        <v>5.7460864291764127</v>
      </c>
      <c r="DV17" s="2">
        <v>5.7717802044776825</v>
      </c>
      <c r="DW17" s="2">
        <v>5.7593270376571279</v>
      </c>
    </row>
    <row r="18" spans="1:127" x14ac:dyDescent="0.25">
      <c r="A18" s="29" t="s">
        <v>19</v>
      </c>
      <c r="B18" s="2">
        <v>29.202664338268676</v>
      </c>
      <c r="C18" s="2">
        <v>29.199411527568241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29.128671457666972</v>
      </c>
      <c r="P18" s="2">
        <v>29.168062386699241</v>
      </c>
      <c r="Q18" s="2">
        <v>32.371207543362964</v>
      </c>
      <c r="R18" s="2">
        <v>29.615110887156842</v>
      </c>
      <c r="S18" s="2">
        <v>32.866646307814257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31.018392093074841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30.682602282150729</v>
      </c>
      <c r="AL18" s="2">
        <v>30.115423094287756</v>
      </c>
      <c r="AM18" s="2">
        <v>29.650209249203598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29.296897036495132</v>
      </c>
      <c r="AV18" s="2">
        <v>29.111403300772945</v>
      </c>
      <c r="AW18" s="2">
        <v>28.957919199932785</v>
      </c>
      <c r="AX18" s="2">
        <v>28.950820340120281</v>
      </c>
      <c r="AY18" s="2">
        <v>28.667978687083963</v>
      </c>
      <c r="AZ18" s="2">
        <v>28.654780863975816</v>
      </c>
      <c r="BA18" s="2">
        <v>28.477763502236698</v>
      </c>
      <c r="BB18" s="2">
        <v>28.215166254645109</v>
      </c>
      <c r="BC18" s="2">
        <v>27.868512060285589</v>
      </c>
      <c r="BD18" s="2">
        <v>27.972988858180106</v>
      </c>
      <c r="BE18" s="2">
        <v>27.930617362336687</v>
      </c>
      <c r="BF18" s="2">
        <v>28.173446859031522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28.823495367115338</v>
      </c>
      <c r="BP18" s="2">
        <v>28.771156366096935</v>
      </c>
      <c r="BQ18" s="2">
        <v>28.782679497634465</v>
      </c>
      <c r="BR18" s="2">
        <v>28.670996222541792</v>
      </c>
      <c r="BS18" s="2">
        <v>28.637211266540529</v>
      </c>
      <c r="BT18" s="2">
        <v>28.575588766808906</v>
      </c>
      <c r="BU18" s="2">
        <v>28.504531556199343</v>
      </c>
      <c r="BV18" s="2">
        <v>28.376130982757289</v>
      </c>
      <c r="BW18" s="2">
        <v>28.353371942910332</v>
      </c>
      <c r="BX18" s="2">
        <v>28.55991695817616</v>
      </c>
      <c r="BY18" s="2">
        <v>27.999223379769091</v>
      </c>
      <c r="BZ18" s="2">
        <v>28.218898738030507</v>
      </c>
      <c r="CA18" s="2">
        <v>28.161241726828969</v>
      </c>
      <c r="CB18" s="2">
        <v>28.160285657065089</v>
      </c>
      <c r="CC18" s="2">
        <v>28.121257880889321</v>
      </c>
      <c r="CD18" s="2">
        <v>28.131885668383081</v>
      </c>
      <c r="CE18" s="2">
        <v>27.964622283487667</v>
      </c>
      <c r="CF18" s="2">
        <v>27.979118673155526</v>
      </c>
      <c r="CG18" s="2">
        <v>28.039561073564855</v>
      </c>
      <c r="CH18" s="2">
        <v>27.983785277179859</v>
      </c>
      <c r="CI18" s="2">
        <v>28.142727358607971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26.426128797532549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22.942587732216431</v>
      </c>
      <c r="DF18" s="2">
        <v>22.744457435789489</v>
      </c>
      <c r="DG18" s="2">
        <v>22.600728158858736</v>
      </c>
      <c r="DH18" s="2">
        <v>22.582187745603715</v>
      </c>
      <c r="DI18" s="2">
        <v>22.421959555810449</v>
      </c>
      <c r="DJ18" s="2">
        <v>22.344734203684833</v>
      </c>
      <c r="DK18" s="2">
        <v>22.347901588550375</v>
      </c>
      <c r="DL18" s="2">
        <v>22.290989332151685</v>
      </c>
      <c r="DM18" s="2">
        <v>22.27771386673767</v>
      </c>
      <c r="DN18" s="2">
        <v>22.135145199251582</v>
      </c>
      <c r="DO18" s="2">
        <v>21.910844145031657</v>
      </c>
      <c r="DP18" s="2">
        <v>21.830074585644248</v>
      </c>
      <c r="DQ18" s="2">
        <v>21.799508370496127</v>
      </c>
      <c r="DR18" s="2">
        <v>21.794727599564723</v>
      </c>
      <c r="DS18" s="2">
        <v>21.704170758838526</v>
      </c>
      <c r="DT18" s="2">
        <v>21.739803706890804</v>
      </c>
      <c r="DU18" s="2">
        <v>21.489707100157425</v>
      </c>
      <c r="DV18" s="2">
        <v>21.512437187328082</v>
      </c>
      <c r="DW18" s="2">
        <v>21.482960271252743</v>
      </c>
    </row>
    <row r="19" spans="1:127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</row>
    <row r="20" spans="1:127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</row>
    <row r="21" spans="1:127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</row>
    <row r="22" spans="1:127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0.19903155243721091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0.18480282602170939</v>
      </c>
      <c r="CU22" s="2">
        <v>0.18531480005488959</v>
      </c>
      <c r="CV22" s="2">
        <v>0.18515853448536271</v>
      </c>
      <c r="CW22" s="2">
        <v>0.17982849461811115</v>
      </c>
      <c r="CX22" s="2">
        <v>0.17167692448818839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0.16856764688737991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0.1656231333365652</v>
      </c>
      <c r="DH22" s="2">
        <v>0.16576489107874814</v>
      </c>
      <c r="DI22" s="2">
        <v>0.16541362002445512</v>
      </c>
      <c r="DJ22" s="2">
        <v>0.16510572458810246</v>
      </c>
      <c r="DK22" s="2">
        <v>0.16571420332301517</v>
      </c>
      <c r="DL22" s="2">
        <v>0.16562649137779265</v>
      </c>
      <c r="DM22" s="2">
        <v>0.16662240559409741</v>
      </c>
      <c r="DN22" s="2">
        <v>0.16687062170079864</v>
      </c>
      <c r="DO22" s="2">
        <v>0.16576103063454786</v>
      </c>
      <c r="DP22" s="2">
        <v>0.16539343892312866</v>
      </c>
      <c r="DQ22" s="2">
        <v>0.16569800865525422</v>
      </c>
      <c r="DR22" s="2">
        <v>0.16581589315793543</v>
      </c>
      <c r="DS22" s="2">
        <v>0.16635301874904354</v>
      </c>
      <c r="DT22" s="2">
        <v>0.16539802813632265</v>
      </c>
      <c r="DU22" s="2">
        <v>0.16559003514026868</v>
      </c>
      <c r="DV22" s="2">
        <v>0.16633047530027395</v>
      </c>
      <c r="DW22" s="2">
        <v>0.16597160142031409</v>
      </c>
    </row>
    <row r="23" spans="1:127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27.942787185141238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26.545786743185921</v>
      </c>
      <c r="CQ23" s="2">
        <v>26.493096082370936</v>
      </c>
      <c r="CR23" s="2">
        <v>26.324770525368656</v>
      </c>
      <c r="CS23" s="2">
        <v>26.237823437241531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23.643403196768009</v>
      </c>
      <c r="CY23" s="2">
        <v>23.543710332080028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22.435105025522169</v>
      </c>
      <c r="DH23" s="2">
        <v>22.416422854524967</v>
      </c>
      <c r="DI23" s="2">
        <v>22.256545935785994</v>
      </c>
      <c r="DJ23" s="2">
        <v>22.179628479096731</v>
      </c>
      <c r="DK23" s="2">
        <v>22.182187385227358</v>
      </c>
      <c r="DL23" s="2">
        <v>22.125362840773892</v>
      </c>
      <c r="DM23" s="2">
        <v>22.111091461143573</v>
      </c>
      <c r="DN23" s="2">
        <v>21.968274577550783</v>
      </c>
      <c r="DO23" s="2">
        <v>21.745083114397108</v>
      </c>
      <c r="DP23" s="2">
        <v>21.664681146721119</v>
      </c>
      <c r="DQ23" s="2">
        <v>21.633810361840872</v>
      </c>
      <c r="DR23" s="2">
        <v>21.628911706406786</v>
      </c>
      <c r="DS23" s="2">
        <v>21.537817740089483</v>
      </c>
      <c r="DT23" s="2">
        <v>21.574405678754481</v>
      </c>
      <c r="DU23" s="2">
        <v>21.324117065017155</v>
      </c>
      <c r="DV23" s="2">
        <v>21.346106712027808</v>
      </c>
      <c r="DW23" s="2">
        <v>21.31698866983243</v>
      </c>
    </row>
    <row r="24" spans="1:127" s="46" customFormat="1" x14ac:dyDescent="0.25">
      <c r="A24" s="29" t="s">
        <v>3</v>
      </c>
      <c r="B24" s="29">
        <f>B18+B15+B10+B5</f>
        <v>100</v>
      </c>
      <c r="C24" s="29">
        <f t="shared" ref="C24:BN24" si="0">C18+C15+C10+C5</f>
        <v>99.999999999999986</v>
      </c>
      <c r="D24" s="29">
        <f t="shared" si="0"/>
        <v>100</v>
      </c>
      <c r="E24" s="29">
        <f t="shared" si="0"/>
        <v>100</v>
      </c>
      <c r="F24" s="29">
        <f t="shared" si="0"/>
        <v>100</v>
      </c>
      <c r="G24" s="29">
        <f t="shared" si="0"/>
        <v>100</v>
      </c>
      <c r="H24" s="29">
        <f t="shared" si="0"/>
        <v>99.999999999999986</v>
      </c>
      <c r="I24" s="29">
        <f t="shared" si="0"/>
        <v>100</v>
      </c>
      <c r="J24" s="29">
        <f t="shared" si="0"/>
        <v>100</v>
      </c>
      <c r="K24" s="29">
        <f t="shared" si="0"/>
        <v>100.00000000000001</v>
      </c>
      <c r="L24" s="29">
        <f t="shared" si="0"/>
        <v>99.999999999999972</v>
      </c>
      <c r="M24" s="29">
        <f t="shared" si="0"/>
        <v>100</v>
      </c>
      <c r="N24" s="29">
        <f t="shared" si="0"/>
        <v>100</v>
      </c>
      <c r="O24" s="29">
        <f t="shared" si="0"/>
        <v>100</v>
      </c>
      <c r="P24" s="29">
        <f t="shared" si="0"/>
        <v>99.999999999999986</v>
      </c>
      <c r="Q24" s="29">
        <f t="shared" si="0"/>
        <v>100</v>
      </c>
      <c r="R24" s="29">
        <f t="shared" si="0"/>
        <v>100</v>
      </c>
      <c r="S24" s="29">
        <f t="shared" si="0"/>
        <v>100</v>
      </c>
      <c r="T24" s="29">
        <f t="shared" si="0"/>
        <v>99.999999999999986</v>
      </c>
      <c r="U24" s="29">
        <f t="shared" si="0"/>
        <v>100.00000000000001</v>
      </c>
      <c r="V24" s="29">
        <f t="shared" si="0"/>
        <v>100</v>
      </c>
      <c r="W24" s="29">
        <f t="shared" si="0"/>
        <v>99.999999999999986</v>
      </c>
      <c r="X24" s="29">
        <f t="shared" si="0"/>
        <v>100</v>
      </c>
      <c r="Y24" s="29">
        <f t="shared" si="0"/>
        <v>100.00000000000003</v>
      </c>
      <c r="Z24" s="29">
        <f t="shared" si="0"/>
        <v>100.00000000000001</v>
      </c>
      <c r="AA24" s="29">
        <f t="shared" si="0"/>
        <v>100</v>
      </c>
      <c r="AB24" s="29">
        <f t="shared" si="0"/>
        <v>100</v>
      </c>
      <c r="AC24" s="29">
        <f t="shared" si="0"/>
        <v>100</v>
      </c>
      <c r="AD24" s="29">
        <f t="shared" si="0"/>
        <v>100.00000000000001</v>
      </c>
      <c r="AE24" s="29">
        <f t="shared" si="0"/>
        <v>100.00000000000001</v>
      </c>
      <c r="AF24" s="29">
        <f t="shared" si="0"/>
        <v>100</v>
      </c>
      <c r="AG24" s="29">
        <f t="shared" si="0"/>
        <v>100</v>
      </c>
      <c r="AH24" s="29">
        <f t="shared" si="0"/>
        <v>100.00000000000001</v>
      </c>
      <c r="AI24" s="29">
        <f t="shared" si="0"/>
        <v>100</v>
      </c>
      <c r="AJ24" s="29">
        <f t="shared" si="0"/>
        <v>100</v>
      </c>
      <c r="AK24" s="29">
        <f t="shared" si="0"/>
        <v>100</v>
      </c>
      <c r="AL24" s="29">
        <f t="shared" si="0"/>
        <v>100</v>
      </c>
      <c r="AM24" s="29">
        <f t="shared" si="0"/>
        <v>100.00000000000001</v>
      </c>
      <c r="AN24" s="29">
        <f t="shared" si="0"/>
        <v>100</v>
      </c>
      <c r="AO24" s="29">
        <f t="shared" si="0"/>
        <v>99.999999999999986</v>
      </c>
      <c r="AP24" s="29">
        <f t="shared" si="0"/>
        <v>100</v>
      </c>
      <c r="AQ24" s="29">
        <f t="shared" si="0"/>
        <v>100.00000000000001</v>
      </c>
      <c r="AR24" s="29">
        <f t="shared" si="0"/>
        <v>99.999999999999986</v>
      </c>
      <c r="AS24" s="29">
        <f t="shared" si="0"/>
        <v>100</v>
      </c>
      <c r="AT24" s="29">
        <f t="shared" si="0"/>
        <v>100</v>
      </c>
      <c r="AU24" s="29">
        <f t="shared" si="0"/>
        <v>99.999999999999986</v>
      </c>
      <c r="AV24" s="29">
        <f t="shared" si="0"/>
        <v>100</v>
      </c>
      <c r="AW24" s="29">
        <f t="shared" si="0"/>
        <v>99.999999999999986</v>
      </c>
      <c r="AX24" s="29">
        <f t="shared" si="0"/>
        <v>99.999999999999986</v>
      </c>
      <c r="AY24" s="29">
        <f t="shared" si="0"/>
        <v>100</v>
      </c>
      <c r="AZ24" s="29">
        <f t="shared" si="0"/>
        <v>100</v>
      </c>
      <c r="BA24" s="29">
        <f t="shared" si="0"/>
        <v>100</v>
      </c>
      <c r="BB24" s="29">
        <f t="shared" si="0"/>
        <v>100</v>
      </c>
      <c r="BC24" s="29">
        <f t="shared" si="0"/>
        <v>100</v>
      </c>
      <c r="BD24" s="29">
        <f t="shared" si="0"/>
        <v>100</v>
      </c>
      <c r="BE24" s="29">
        <f t="shared" si="0"/>
        <v>100</v>
      </c>
      <c r="BF24" s="29">
        <f t="shared" si="0"/>
        <v>100</v>
      </c>
      <c r="BG24" s="29">
        <f t="shared" si="0"/>
        <v>100</v>
      </c>
      <c r="BH24" s="29">
        <f t="shared" si="0"/>
        <v>99.999999999999986</v>
      </c>
      <c r="BI24" s="29">
        <f t="shared" si="0"/>
        <v>100</v>
      </c>
      <c r="BJ24" s="29">
        <f t="shared" si="0"/>
        <v>100</v>
      </c>
      <c r="BK24" s="29">
        <f t="shared" si="0"/>
        <v>100</v>
      </c>
      <c r="BL24" s="29">
        <f t="shared" si="0"/>
        <v>100</v>
      </c>
      <c r="BM24" s="29">
        <f t="shared" si="0"/>
        <v>100</v>
      </c>
      <c r="BN24" s="29">
        <f t="shared" si="0"/>
        <v>100.00000000000001</v>
      </c>
      <c r="BO24" s="29">
        <f t="shared" ref="BO24:CF24" si="1">BO18+BO15+BO10+BO5</f>
        <v>100.00000000000001</v>
      </c>
      <c r="BP24" s="29">
        <f t="shared" si="1"/>
        <v>100</v>
      </c>
      <c r="BQ24" s="29">
        <f t="shared" si="1"/>
        <v>100</v>
      </c>
      <c r="BR24" s="29">
        <f t="shared" si="1"/>
        <v>100</v>
      </c>
      <c r="BS24" s="29">
        <f t="shared" si="1"/>
        <v>99.999999999999986</v>
      </c>
      <c r="BT24" s="29">
        <f t="shared" si="1"/>
        <v>100.00000000000001</v>
      </c>
      <c r="BU24" s="29">
        <f t="shared" si="1"/>
        <v>100</v>
      </c>
      <c r="BV24" s="29">
        <f t="shared" si="1"/>
        <v>100</v>
      </c>
      <c r="BW24" s="29">
        <f t="shared" si="1"/>
        <v>100.00000000000001</v>
      </c>
      <c r="BX24" s="29">
        <f t="shared" si="1"/>
        <v>100</v>
      </c>
      <c r="BY24" s="29">
        <f t="shared" si="1"/>
        <v>100</v>
      </c>
      <c r="BZ24" s="29">
        <f t="shared" si="1"/>
        <v>100</v>
      </c>
      <c r="CA24" s="29">
        <f t="shared" si="1"/>
        <v>99.999999999999986</v>
      </c>
      <c r="CB24" s="29">
        <f t="shared" si="1"/>
        <v>100</v>
      </c>
      <c r="CC24" s="29">
        <f t="shared" si="1"/>
        <v>100</v>
      </c>
      <c r="CD24" s="29">
        <f t="shared" si="1"/>
        <v>100</v>
      </c>
      <c r="CE24" s="29">
        <f t="shared" si="1"/>
        <v>100</v>
      </c>
      <c r="CF24" s="29">
        <f t="shared" si="1"/>
        <v>100</v>
      </c>
      <c r="CG24" s="29">
        <f>CG18+CG15+CG10+CG5</f>
        <v>99.999999999999972</v>
      </c>
      <c r="CH24" s="29">
        <f t="shared" ref="CH24:CZ24" si="2">CH18+CH15+CH10+CH5</f>
        <v>100</v>
      </c>
      <c r="CI24" s="29">
        <f t="shared" si="2"/>
        <v>100</v>
      </c>
      <c r="CJ24" s="29">
        <f t="shared" si="2"/>
        <v>100</v>
      </c>
      <c r="CK24" s="29">
        <f t="shared" si="2"/>
        <v>100</v>
      </c>
      <c r="CL24" s="29">
        <f t="shared" si="2"/>
        <v>100</v>
      </c>
      <c r="CM24" s="29">
        <f t="shared" si="2"/>
        <v>100</v>
      </c>
      <c r="CN24" s="29">
        <f t="shared" si="2"/>
        <v>100.00000000000001</v>
      </c>
      <c r="CO24" s="29">
        <f t="shared" si="2"/>
        <v>100</v>
      </c>
      <c r="CP24" s="29">
        <f t="shared" si="2"/>
        <v>99.999999999999986</v>
      </c>
      <c r="CQ24" s="29">
        <f t="shared" si="2"/>
        <v>100.00000000000001</v>
      </c>
      <c r="CR24" s="29">
        <f t="shared" si="2"/>
        <v>100.00000000000001</v>
      </c>
      <c r="CS24" s="29">
        <f t="shared" si="2"/>
        <v>100</v>
      </c>
      <c r="CT24" s="29">
        <f t="shared" si="2"/>
        <v>100</v>
      </c>
      <c r="CU24" s="29">
        <f t="shared" si="2"/>
        <v>100</v>
      </c>
      <c r="CV24" s="29">
        <f t="shared" si="2"/>
        <v>100</v>
      </c>
      <c r="CW24" s="29">
        <f t="shared" si="2"/>
        <v>100</v>
      </c>
      <c r="CX24" s="29">
        <f t="shared" si="2"/>
        <v>100</v>
      </c>
      <c r="CY24" s="29">
        <f t="shared" si="2"/>
        <v>100.00000000000001</v>
      </c>
      <c r="CZ24" s="47">
        <f t="shared" si="2"/>
        <v>99.999999999999986</v>
      </c>
      <c r="DA24" s="29">
        <f>DA18+DA15+DA10+DA5</f>
        <v>100</v>
      </c>
      <c r="DB24" s="29">
        <f>DB5+DB10+DB15+DB18</f>
        <v>99.999999999999986</v>
      </c>
      <c r="DC24" s="29">
        <f>DC5+DC10+DC15+DC18</f>
        <v>100</v>
      </c>
      <c r="DD24" s="55">
        <v>100</v>
      </c>
      <c r="DE24" s="29">
        <f t="shared" ref="DE24:DI24" si="3">DE5+DE10+DE15+DE18</f>
        <v>99.999999999999972</v>
      </c>
      <c r="DF24" s="29">
        <f t="shared" si="3"/>
        <v>100</v>
      </c>
      <c r="DG24" s="29">
        <f t="shared" si="3"/>
        <v>100</v>
      </c>
      <c r="DH24" s="29">
        <f t="shared" si="3"/>
        <v>100</v>
      </c>
      <c r="DI24" s="29">
        <f t="shared" si="3"/>
        <v>100</v>
      </c>
      <c r="DJ24" s="29">
        <f t="shared" ref="DJ24:DN24" si="4">DJ5+DJ10+DJ15+DJ18</f>
        <v>100</v>
      </c>
      <c r="DK24" s="29">
        <f t="shared" si="4"/>
        <v>100</v>
      </c>
      <c r="DL24" s="29">
        <f t="shared" si="4"/>
        <v>100</v>
      </c>
      <c r="DM24" s="29">
        <f t="shared" si="4"/>
        <v>100</v>
      </c>
      <c r="DN24" s="29">
        <f t="shared" si="4"/>
        <v>99.999999999999986</v>
      </c>
      <c r="DO24" s="29">
        <f t="shared" ref="DO24" si="5">DO5+DO10+DO15+DO18</f>
        <v>100.00000000000001</v>
      </c>
      <c r="DP24" s="29">
        <f t="shared" ref="DP24:DR24" si="6">DP5+DP10+DP15+DP18</f>
        <v>100</v>
      </c>
      <c r="DQ24" s="29">
        <f t="shared" si="6"/>
        <v>100.00000000000001</v>
      </c>
      <c r="DR24" s="29">
        <f t="shared" si="6"/>
        <v>100.00000000000001</v>
      </c>
      <c r="DS24" s="29">
        <f t="shared" ref="DS24:DT24" si="7">DS5+DS10+DS15+DS18</f>
        <v>100</v>
      </c>
      <c r="DT24" s="29">
        <f t="shared" si="7"/>
        <v>100</v>
      </c>
      <c r="DU24" s="29">
        <f t="shared" ref="DU24" si="8">DU5+DU10+DU15+DU18</f>
        <v>100</v>
      </c>
      <c r="DV24" s="29">
        <f>DV5+DV10+DV15+DV18</f>
        <v>100</v>
      </c>
      <c r="DW24" s="29">
        <f>DW5+DW10+DW15+DW18</f>
        <v>100</v>
      </c>
    </row>
    <row r="25" spans="1:127" x14ac:dyDescent="0.25">
      <c r="A25" s="41" t="s">
        <v>62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69"/>
      <c r="DH25" s="69"/>
      <c r="DI25" s="69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</row>
    <row r="26" spans="1:127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70"/>
      <c r="DH26" s="70"/>
      <c r="DI26" s="70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</row>
    <row r="27" spans="1:127" x14ac:dyDescent="0.25">
      <c r="DG27" s="3"/>
      <c r="DH27" s="3"/>
      <c r="DI27" s="3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26"/>
  <sheetViews>
    <sheetView workbookViewId="0">
      <pane xSplit="1" ySplit="4" topLeftCell="AM5" activePane="bottomRight" state="frozen"/>
      <selection pane="topRight" activeCell="B1" sqref="B1"/>
      <selection pane="bottomLeft" activeCell="A5" sqref="A5"/>
      <selection pane="bottomRight" activeCell="AR16" sqref="AR16"/>
    </sheetView>
  </sheetViews>
  <sheetFormatPr baseColWidth="10" defaultColWidth="8.88671875" defaultRowHeight="15.75" x14ac:dyDescent="0.25"/>
  <cols>
    <col min="1" max="1" width="30.33203125" bestFit="1" customWidth="1"/>
    <col min="2" max="2" width="18" bestFit="1" customWidth="1"/>
    <col min="3" max="3" width="17.77734375" bestFit="1" customWidth="1"/>
    <col min="4" max="4" width="18.33203125" bestFit="1" customWidth="1"/>
    <col min="5" max="6" width="18" bestFit="1" customWidth="1"/>
    <col min="7" max="7" width="17.77734375" bestFit="1" customWidth="1"/>
    <col min="8" max="8" width="18.33203125" bestFit="1" customWidth="1"/>
    <col min="9" max="10" width="18" bestFit="1" customWidth="1"/>
    <col min="11" max="11" width="17.77734375" bestFit="1" customWidth="1"/>
    <col min="12" max="12" width="18.33203125" bestFit="1" customWidth="1"/>
    <col min="13" max="14" width="18" bestFit="1" customWidth="1"/>
    <col min="15" max="15" width="17.77734375" bestFit="1" customWidth="1"/>
    <col min="16" max="16" width="18.33203125" bestFit="1" customWidth="1"/>
    <col min="17" max="18" width="18" bestFit="1" customWidth="1"/>
    <col min="19" max="19" width="17.77734375" bestFit="1" customWidth="1"/>
    <col min="20" max="20" width="18.33203125" bestFit="1" customWidth="1"/>
    <col min="21" max="22" width="18" bestFit="1" customWidth="1"/>
    <col min="23" max="23" width="17.77734375" bestFit="1" customWidth="1"/>
    <col min="24" max="24" width="18.33203125" bestFit="1" customWidth="1"/>
    <col min="25" max="26" width="18" bestFit="1" customWidth="1"/>
    <col min="27" max="27" width="17.77734375" bestFit="1" customWidth="1"/>
    <col min="28" max="28" width="18.33203125" bestFit="1" customWidth="1"/>
    <col min="29" max="30" width="18" bestFit="1" customWidth="1"/>
    <col min="31" max="31" width="17.77734375" bestFit="1" customWidth="1"/>
    <col min="32" max="32" width="18.33203125" bestFit="1" customWidth="1"/>
    <col min="33" max="34" width="18" bestFit="1" customWidth="1"/>
    <col min="35" max="35" width="17.77734375" bestFit="1" customWidth="1"/>
    <col min="36" max="36" width="18.33203125" bestFit="1" customWidth="1"/>
    <col min="37" max="44" width="18" bestFit="1" customWidth="1"/>
  </cols>
  <sheetData>
    <row r="1" spans="1:44" x14ac:dyDescent="0.25">
      <c r="A1" s="17" t="s">
        <v>35</v>
      </c>
    </row>
    <row r="2" spans="1:44" s="34" customFormat="1" ht="19.5" x14ac:dyDescent="0.3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AL2" s="49"/>
      <c r="AM2" s="49"/>
      <c r="AN2" s="49"/>
      <c r="AO2" s="49"/>
      <c r="AP2" s="49"/>
      <c r="AQ2" s="49"/>
      <c r="AR2" s="49"/>
    </row>
    <row r="3" spans="1:44" ht="20.25" thickBo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58"/>
      <c r="AM3" s="58"/>
      <c r="AN3" s="58"/>
      <c r="AO3" s="58"/>
      <c r="AP3" s="58"/>
      <c r="AQ3" s="58"/>
      <c r="AR3" s="58"/>
    </row>
    <row r="4" spans="1:44" s="33" customFormat="1" ht="21.75" x14ac:dyDescent="0.35">
      <c r="A4" s="59" t="s">
        <v>5</v>
      </c>
      <c r="B4" s="45" t="s">
        <v>103</v>
      </c>
      <c r="C4" s="66" t="s">
        <v>66</v>
      </c>
      <c r="D4" s="66" t="s">
        <v>67</v>
      </c>
      <c r="E4" s="66" t="s">
        <v>68</v>
      </c>
      <c r="F4" s="66" t="s">
        <v>69</v>
      </c>
      <c r="G4" s="66" t="s">
        <v>70</v>
      </c>
      <c r="H4" s="66" t="s">
        <v>71</v>
      </c>
      <c r="I4" s="66" t="s">
        <v>72</v>
      </c>
      <c r="J4" s="66" t="s">
        <v>73</v>
      </c>
      <c r="K4" s="66" t="s">
        <v>74</v>
      </c>
      <c r="L4" s="66" t="s">
        <v>75</v>
      </c>
      <c r="M4" s="66" t="s">
        <v>76</v>
      </c>
      <c r="N4" s="66" t="s">
        <v>77</v>
      </c>
      <c r="O4" s="66" t="s">
        <v>78</v>
      </c>
      <c r="P4" s="66" t="s">
        <v>79</v>
      </c>
      <c r="Q4" s="66" t="s">
        <v>80</v>
      </c>
      <c r="R4" s="66" t="s">
        <v>81</v>
      </c>
      <c r="S4" s="66" t="s">
        <v>82</v>
      </c>
      <c r="T4" s="66" t="s">
        <v>83</v>
      </c>
      <c r="U4" s="66" t="s">
        <v>84</v>
      </c>
      <c r="V4" s="66" t="s">
        <v>85</v>
      </c>
      <c r="W4" s="66" t="s">
        <v>86</v>
      </c>
      <c r="X4" s="66" t="s">
        <v>87</v>
      </c>
      <c r="Y4" s="66" t="s">
        <v>88</v>
      </c>
      <c r="Z4" s="66" t="s">
        <v>89</v>
      </c>
      <c r="AA4" s="66" t="s">
        <v>90</v>
      </c>
      <c r="AB4" s="66" t="s">
        <v>91</v>
      </c>
      <c r="AC4" s="66" t="s">
        <v>92</v>
      </c>
      <c r="AD4" s="66" t="s">
        <v>93</v>
      </c>
      <c r="AE4" s="66" t="s">
        <v>94</v>
      </c>
      <c r="AF4" s="66" t="s">
        <v>95</v>
      </c>
      <c r="AG4" s="66" t="s">
        <v>96</v>
      </c>
      <c r="AH4" s="66" t="s">
        <v>97</v>
      </c>
      <c r="AI4" s="67" t="s">
        <v>98</v>
      </c>
      <c r="AJ4" s="66" t="s">
        <v>99</v>
      </c>
      <c r="AK4" s="66" t="s">
        <v>100</v>
      </c>
      <c r="AL4" s="68" t="s">
        <v>101</v>
      </c>
      <c r="AM4" s="68" t="s">
        <v>102</v>
      </c>
      <c r="AN4" s="66" t="s">
        <v>104</v>
      </c>
      <c r="AO4" s="66" t="s">
        <v>105</v>
      </c>
      <c r="AP4" s="66" t="s">
        <v>106</v>
      </c>
      <c r="AQ4" s="68" t="s">
        <v>107</v>
      </c>
      <c r="AR4" s="66" t="s">
        <v>108</v>
      </c>
    </row>
    <row r="5" spans="1:44" x14ac:dyDescent="0.25">
      <c r="A5" s="60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46.23146520565809</v>
      </c>
      <c r="AF5" s="2">
        <v>47.469995857713755</v>
      </c>
      <c r="AG5" s="2">
        <v>47.781059495015562</v>
      </c>
      <c r="AH5" s="2">
        <v>47.85328449958002</v>
      </c>
      <c r="AI5" s="2">
        <f>[1]Mensuelle!CW5</f>
        <v>50.370027527405036</v>
      </c>
      <c r="AJ5" s="2">
        <f>[1]Mensuelle!CZ5</f>
        <v>48.428571746908403</v>
      </c>
      <c r="AK5" s="2">
        <f>[1]Mensuelle!DB5</f>
        <v>48.377152683986012</v>
      </c>
      <c r="AL5" s="2">
        <v>48.429310002161643</v>
      </c>
      <c r="AM5" s="2">
        <v>48.156362195772559</v>
      </c>
      <c r="AN5" s="2">
        <v>48.090790857675636</v>
      </c>
      <c r="AO5" s="2">
        <v>47.792449591975505</v>
      </c>
      <c r="AP5" s="2">
        <v>47.905351713756652</v>
      </c>
      <c r="AQ5" s="2">
        <v>47.964592080031444</v>
      </c>
      <c r="AR5" s="2">
        <v>48.050229019976854</v>
      </c>
    </row>
    <row r="6" spans="1:44" x14ac:dyDescent="0.25">
      <c r="A6" s="61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38.04057769180779</v>
      </c>
      <c r="AF6" s="2">
        <v>39.486873716425372</v>
      </c>
      <c r="AG6" s="2">
        <v>40.034896097658205</v>
      </c>
      <c r="AH6" s="2">
        <v>40.240747528112706</v>
      </c>
      <c r="AI6" s="2">
        <f>[1]Mensuelle!CW6</f>
        <v>38.495129598943798</v>
      </c>
      <c r="AJ6" s="2">
        <f>[1]Mensuelle!CZ6</f>
        <v>35.986039266590844</v>
      </c>
      <c r="AK6" s="2">
        <f>[1]Mensuelle!DB6</f>
        <v>36.13511790046357</v>
      </c>
      <c r="AL6" s="2">
        <v>36.004407365060075</v>
      </c>
      <c r="AM6" s="2">
        <v>35.935296752670965</v>
      </c>
      <c r="AN6" s="2">
        <v>35.98195846911009</v>
      </c>
      <c r="AO6" s="2">
        <v>35.509096175145544</v>
      </c>
      <c r="AP6" s="2">
        <v>35.535283102787943</v>
      </c>
      <c r="AQ6" s="2">
        <v>35.555188365578175</v>
      </c>
      <c r="AR6" s="2">
        <v>35.573547659658118</v>
      </c>
    </row>
    <row r="7" spans="1:44" x14ac:dyDescent="0.25">
      <c r="A7" s="61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f>[1]Mensuelle!CW7</f>
        <v>0</v>
      </c>
      <c r="AJ7" s="2">
        <f>[1]Mensuelle!CZ7</f>
        <v>0</v>
      </c>
      <c r="AK7" s="2">
        <f>[1]Mensuelle!DB7</f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</row>
    <row r="8" spans="1:44" x14ac:dyDescent="0.25">
      <c r="A8" s="61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5.7650174777824539</v>
      </c>
      <c r="AF8" s="2">
        <v>5.580366386955089</v>
      </c>
      <c r="AG8" s="2">
        <v>5.5012563790170814</v>
      </c>
      <c r="AH8" s="2">
        <v>5.419897746789073</v>
      </c>
      <c r="AI8" s="2">
        <f>[1]Mensuelle!CW8</f>
        <v>5.143418208756521</v>
      </c>
      <c r="AJ8" s="2">
        <f>[1]Mensuelle!CZ8</f>
        <v>4.8290711240981556</v>
      </c>
      <c r="AK8" s="2">
        <f>[1]Mensuelle!DB8</f>
        <v>4.7909016559001607</v>
      </c>
      <c r="AL8" s="2">
        <v>4.7906470553802922</v>
      </c>
      <c r="AM8" s="2">
        <v>4.6818768919797353</v>
      </c>
      <c r="AN8" s="2">
        <v>4.680445262937373</v>
      </c>
      <c r="AO8" s="2">
        <v>4.6842103795464567</v>
      </c>
      <c r="AP8" s="2">
        <v>4.6512940630424087</v>
      </c>
      <c r="AQ8" s="2">
        <v>4.6428733365770833</v>
      </c>
      <c r="AR8" s="2">
        <v>4.5973396011758014</v>
      </c>
    </row>
    <row r="9" spans="1:44" x14ac:dyDescent="0.25">
      <c r="A9" s="61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2.4258700360678396</v>
      </c>
      <c r="AF9" s="2">
        <v>2.4027557543332931</v>
      </c>
      <c r="AG9" s="2">
        <v>2.2449070183402773</v>
      </c>
      <c r="AH9" s="2">
        <v>2.1926392246782367</v>
      </c>
      <c r="AI9" s="2">
        <f>[1]Mensuelle!CW9</f>
        <v>6.7314797197047138</v>
      </c>
      <c r="AJ9" s="2">
        <f>[1]Mensuelle!CZ9</f>
        <v>7.6134613562194042</v>
      </c>
      <c r="AK9" s="2">
        <f>[1]Mensuelle!DB9</f>
        <v>7.4511331276222812</v>
      </c>
      <c r="AL9" s="2">
        <v>7.6342555817212796</v>
      </c>
      <c r="AM9" s="2">
        <v>7.5391885511218568</v>
      </c>
      <c r="AN9" s="2">
        <v>7.4283871256281717</v>
      </c>
      <c r="AO9" s="2">
        <v>7.5991430372835014</v>
      </c>
      <c r="AP9" s="2">
        <v>7.7187745479262997</v>
      </c>
      <c r="AQ9" s="2">
        <v>7.7665303778761876</v>
      </c>
      <c r="AR9" s="2">
        <v>7.8793417591429309</v>
      </c>
    </row>
    <row r="10" spans="1:44" x14ac:dyDescent="0.25">
      <c r="A10" s="60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18.531891551654262</v>
      </c>
      <c r="AF10" s="2">
        <v>18.475156133346797</v>
      </c>
      <c r="AG10" s="2">
        <v>18.520604585058997</v>
      </c>
      <c r="AH10" s="2">
        <v>18.862122653435925</v>
      </c>
      <c r="AI10" s="2">
        <f>[1]Mensuelle!CW10</f>
        <v>18.161866939073338</v>
      </c>
      <c r="AJ10" s="2">
        <f>[1]Mensuelle!CZ10</f>
        <v>22.219067772288181</v>
      </c>
      <c r="AK10" s="2">
        <f>[1]Mensuelle!DB10</f>
        <v>22.456306202894982</v>
      </c>
      <c r="AL10" s="2">
        <v>22.487147404136369</v>
      </c>
      <c r="AM10" s="2">
        <v>23.405203396200129</v>
      </c>
      <c r="AN10" s="2">
        <v>23.706851620366685</v>
      </c>
      <c r="AO10" s="2">
        <v>24.236411352193993</v>
      </c>
      <c r="AP10" s="2">
        <v>24.50015604918449</v>
      </c>
      <c r="AQ10" s="2">
        <v>24.511111614826564</v>
      </c>
      <c r="AR10" s="2">
        <v>24.70748367111328</v>
      </c>
    </row>
    <row r="11" spans="1:44" x14ac:dyDescent="0.25">
      <c r="A11" s="61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12.483686188704658</v>
      </c>
      <c r="AF11" s="2">
        <v>12.418890233790862</v>
      </c>
      <c r="AG11" s="2">
        <v>12.433493495288497</v>
      </c>
      <c r="AH11" s="2">
        <v>12.438125640922335</v>
      </c>
      <c r="AI11" s="2">
        <f>[1]Mensuelle!CW11</f>
        <v>12.053686986612579</v>
      </c>
      <c r="AJ11" s="2">
        <f>[1]Mensuelle!CZ11</f>
        <v>11.7046353300103</v>
      </c>
      <c r="AK11" s="2">
        <f>[1]Mensuelle!DB11</f>
        <v>11.895187965958877</v>
      </c>
      <c r="AL11" s="2">
        <v>11.607639131384882</v>
      </c>
      <c r="AM11" s="2">
        <v>12.067313070330671</v>
      </c>
      <c r="AN11" s="2">
        <v>11.991204597581532</v>
      </c>
      <c r="AO11" s="2">
        <v>12.036301915584263</v>
      </c>
      <c r="AP11" s="2">
        <v>12.035998638900537</v>
      </c>
      <c r="AQ11" s="2">
        <v>12.01969093531236</v>
      </c>
      <c r="AR11" s="2">
        <v>11.901615086799758</v>
      </c>
    </row>
    <row r="12" spans="1:44" x14ac:dyDescent="0.25">
      <c r="A12" s="61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f>[1]Mensuelle!CW12</f>
        <v>0</v>
      </c>
      <c r="AJ12" s="2">
        <f>[1]Mensuelle!CZ12</f>
        <v>0</v>
      </c>
      <c r="AK12" s="2">
        <f>[1]Mensuelle!DB12</f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</row>
    <row r="13" spans="1:44" x14ac:dyDescent="0.25">
      <c r="A13" s="61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0.25416777783331823</v>
      </c>
      <c r="AF13" s="2">
        <v>0.24733119470515341</v>
      </c>
      <c r="AG13" s="2">
        <v>0.24267388142480995</v>
      </c>
      <c r="AH13" s="2">
        <v>0.22897267465607432</v>
      </c>
      <c r="AI13" s="2">
        <f>[1]Mensuelle!CW13</f>
        <v>0.20221966758248591</v>
      </c>
      <c r="AJ13" s="2">
        <f>[1]Mensuelle!CZ13</f>
        <v>0.18820675153452285</v>
      </c>
      <c r="AK13" s="2">
        <f>[1]Mensuelle!DB13</f>
        <v>0.19133552730849332</v>
      </c>
      <c r="AL13" s="2">
        <v>0.16930315392301507</v>
      </c>
      <c r="AM13" s="2">
        <v>0.16706075592088687</v>
      </c>
      <c r="AN13" s="2">
        <v>0.16632417034567959</v>
      </c>
      <c r="AO13" s="2">
        <v>0.1635466534201232</v>
      </c>
      <c r="AP13" s="2">
        <v>0.13913289766006523</v>
      </c>
      <c r="AQ13" s="2">
        <v>0.13842139902920056</v>
      </c>
      <c r="AR13" s="2">
        <v>0.14001924748838065</v>
      </c>
    </row>
    <row r="14" spans="1:44" x14ac:dyDescent="0.25">
      <c r="A14" s="61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5.7940375851162855</v>
      </c>
      <c r="AF14" s="2">
        <v>5.808934704850782</v>
      </c>
      <c r="AG14" s="2">
        <v>5.8444372083456884</v>
      </c>
      <c r="AH14" s="2">
        <v>6.1950243378575163</v>
      </c>
      <c r="AI14" s="2">
        <f>[1]Mensuelle!CW14</f>
        <v>5.9059602848782733</v>
      </c>
      <c r="AJ14" s="2">
        <f>[1]Mensuelle!CZ14</f>
        <v>10.326225690743358</v>
      </c>
      <c r="AK14" s="2">
        <f>[1]Mensuelle!DB14</f>
        <v>10.369782709627613</v>
      </c>
      <c r="AL14" s="2">
        <v>10.710205118828471</v>
      </c>
      <c r="AM14" s="2">
        <v>11.170829569948571</v>
      </c>
      <c r="AN14" s="2">
        <v>11.549322852439472</v>
      </c>
      <c r="AO14" s="2">
        <v>12.036562783189607</v>
      </c>
      <c r="AP14" s="2">
        <v>12.325024512623889</v>
      </c>
      <c r="AQ14" s="2">
        <v>12.352999280485005</v>
      </c>
      <c r="AR14" s="2">
        <v>12.665849336825143</v>
      </c>
    </row>
    <row r="15" spans="1:44" x14ac:dyDescent="0.25">
      <c r="A15" s="60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7.3166181433149307</v>
      </c>
      <c r="AF15" s="2">
        <v>7.0186803307130949</v>
      </c>
      <c r="AG15" s="2">
        <v>6.9614171456753082</v>
      </c>
      <c r="AH15" s="2">
        <v>6.8584640494515039</v>
      </c>
      <c r="AI15" s="2">
        <f>[1]Mensuelle!CW15</f>
        <v>6.4886654579757428</v>
      </c>
      <c r="AJ15" s="2">
        <f>[1]Mensuelle!CZ15</f>
        <v>6.0343918998882184</v>
      </c>
      <c r="AK15" s="2">
        <f>[1]Mensuelle!DB15</f>
        <v>6.0247282639657307</v>
      </c>
      <c r="AL15" s="2">
        <v>6.0244080948079723</v>
      </c>
      <c r="AM15" s="2">
        <v>5.8562466624235947</v>
      </c>
      <c r="AN15" s="2">
        <v>5.8544559334073059</v>
      </c>
      <c r="AO15" s="2">
        <v>5.8359938565789093</v>
      </c>
      <c r="AP15" s="2">
        <v>5.7949838665627409</v>
      </c>
      <c r="AQ15" s="2">
        <v>5.7844925982511928</v>
      </c>
      <c r="AR15" s="2">
        <v>5.7593270376571279</v>
      </c>
    </row>
    <row r="16" spans="1:44" x14ac:dyDescent="0.25">
      <c r="A16" s="61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f>[1]Mensuelle!CW16</f>
        <v>0</v>
      </c>
      <c r="AJ16" s="2">
        <f>[1]Mensuelle!CZ16</f>
        <v>0</v>
      </c>
      <c r="AK16" s="2">
        <f>[1]Mensuelle!DB16</f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</row>
    <row r="17" spans="1:44" x14ac:dyDescent="0.25">
      <c r="A17" s="61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7.3166181433149307</v>
      </c>
      <c r="AF17" s="2">
        <v>7.0186803307130949</v>
      </c>
      <c r="AG17" s="2">
        <v>6.9614171456753082</v>
      </c>
      <c r="AH17" s="2">
        <v>6.8584640494515039</v>
      </c>
      <c r="AI17" s="2">
        <f>[1]Mensuelle!CW17</f>
        <v>6.4886654579757428</v>
      </c>
      <c r="AJ17" s="2">
        <f>[1]Mensuelle!CZ17</f>
        <v>6.0343918998882184</v>
      </c>
      <c r="AK17" s="2">
        <f>[1]Mensuelle!DB17</f>
        <v>6.0247282639657307</v>
      </c>
      <c r="AL17" s="2">
        <v>6.0244080948079723</v>
      </c>
      <c r="AM17" s="2">
        <v>5.8562466624235947</v>
      </c>
      <c r="AN17" s="2">
        <v>5.8544559334073059</v>
      </c>
      <c r="AO17" s="2">
        <v>5.8359938565789093</v>
      </c>
      <c r="AP17" s="2">
        <v>5.7949838665627409</v>
      </c>
      <c r="AQ17" s="2">
        <v>5.7844925982511928</v>
      </c>
      <c r="AR17" s="2">
        <v>5.7593270376571279</v>
      </c>
    </row>
    <row r="18" spans="1:44" x14ac:dyDescent="0.25">
      <c r="A18" s="60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27.920025099372715</v>
      </c>
      <c r="AF18" s="2">
        <v>27.036167678226356</v>
      </c>
      <c r="AG18" s="2">
        <v>26.736918774250118</v>
      </c>
      <c r="AH18" s="2">
        <v>26.426128797532549</v>
      </c>
      <c r="AI18" s="2">
        <f>[1]Mensuelle!CW18</f>
        <v>24.979440075545877</v>
      </c>
      <c r="AJ18" s="2">
        <f>[1]Mensuelle!CZ18</f>
        <v>23.317968580915185</v>
      </c>
      <c r="AK18" s="2">
        <f>[1]Mensuelle!DB18</f>
        <v>23.141812849153265</v>
      </c>
      <c r="AL18" s="2">
        <v>23.059134498894007</v>
      </c>
      <c r="AM18" s="2">
        <v>22.582187745603715</v>
      </c>
      <c r="AN18" s="2">
        <v>22.347901588550375</v>
      </c>
      <c r="AO18" s="2">
        <v>22.135145199251582</v>
      </c>
      <c r="AP18" s="2">
        <v>21.799508370496127</v>
      </c>
      <c r="AQ18" s="2">
        <v>21.739803706890804</v>
      </c>
      <c r="AR18" s="2">
        <v>21.482960271252743</v>
      </c>
    </row>
    <row r="19" spans="1:44" x14ac:dyDescent="0.25">
      <c r="A19" s="61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f>[1]Mensuelle!CW19</f>
        <v>0</v>
      </c>
      <c r="AJ19" s="2">
        <f>[1]Mensuelle!CZ19</f>
        <v>0</v>
      </c>
      <c r="AK19" s="2">
        <f>[1]Mensuelle!DB19</f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</row>
    <row r="20" spans="1:44" x14ac:dyDescent="0.25">
      <c r="A20" s="6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f>[1]Mensuelle!CW20</f>
        <v>0</v>
      </c>
      <c r="AJ20" s="2">
        <f>[1]Mensuelle!CZ20</f>
        <v>0</v>
      </c>
      <c r="AK20" s="2">
        <f>[1]Mensuelle!DB20</f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</row>
    <row r="21" spans="1:44" x14ac:dyDescent="0.25">
      <c r="A21" s="61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f>[1]Mensuelle!CW21</f>
        <v>0</v>
      </c>
      <c r="AJ21" s="2">
        <f>[1]Mensuelle!CZ21</f>
        <v>0</v>
      </c>
      <c r="AK21" s="2">
        <f>[1]Mensuelle!DB21</f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</row>
    <row r="22" spans="1:44" x14ac:dyDescent="0.25">
      <c r="A22" s="61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0.19903155243721091</v>
      </c>
      <c r="AF22" s="2">
        <v>0.19265665532575732</v>
      </c>
      <c r="AG22" s="2">
        <v>0.19113203106419757</v>
      </c>
      <c r="AH22" s="2">
        <v>0.18830536029101633</v>
      </c>
      <c r="AI22" s="2">
        <f>[1]Mensuelle!CW22</f>
        <v>0.17982849461811115</v>
      </c>
      <c r="AJ22" s="2">
        <f>[1]Mensuelle!CZ22</f>
        <v>0.16883802860360989</v>
      </c>
      <c r="AK22" s="2">
        <f>[1]Mensuelle!DB22</f>
        <v>0.16856764688737991</v>
      </c>
      <c r="AL22" s="2">
        <v>0.16855868878019822</v>
      </c>
      <c r="AM22" s="2">
        <v>0.16576489107874814</v>
      </c>
      <c r="AN22" s="2">
        <v>0.16571420332301517</v>
      </c>
      <c r="AO22" s="2">
        <v>0.16687062170079864</v>
      </c>
      <c r="AP22" s="2">
        <v>0.16569800865525422</v>
      </c>
      <c r="AQ22" s="2">
        <v>0.16539802813632265</v>
      </c>
      <c r="AR22" s="2">
        <v>0.16597160142031409</v>
      </c>
    </row>
    <row r="23" spans="1:44" x14ac:dyDescent="0.25">
      <c r="A23" s="61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27.720993546935503</v>
      </c>
      <c r="AF23" s="2">
        <v>26.8435110229006</v>
      </c>
      <c r="AG23" s="2">
        <v>26.545786743185921</v>
      </c>
      <c r="AH23" s="2">
        <v>26.237823437241531</v>
      </c>
      <c r="AI23" s="2">
        <f>[1]Mensuelle!CW23</f>
        <v>24.799611580927767</v>
      </c>
      <c r="AJ23" s="2">
        <f>[1]Mensuelle!CZ23</f>
        <v>23.149130552311576</v>
      </c>
      <c r="AK23" s="2">
        <f>[1]Mensuelle!DB23</f>
        <v>22.973245202265886</v>
      </c>
      <c r="AL23" s="2">
        <v>22.890575810113809</v>
      </c>
      <c r="AM23" s="2">
        <v>22.416422854524967</v>
      </c>
      <c r="AN23" s="2">
        <v>22.182187385227358</v>
      </c>
      <c r="AO23" s="2">
        <v>21.968274577550783</v>
      </c>
      <c r="AP23" s="2">
        <v>21.633810361840872</v>
      </c>
      <c r="AQ23" s="2">
        <v>21.574405678754481</v>
      </c>
      <c r="AR23" s="2">
        <v>21.31698866983243</v>
      </c>
    </row>
    <row r="24" spans="1:44" x14ac:dyDescent="0.25">
      <c r="A24" s="61" t="s">
        <v>3</v>
      </c>
      <c r="B24" s="2">
        <v>100.00000266020976</v>
      </c>
      <c r="C24" s="2">
        <f>C5+C10+C15+C18</f>
        <v>100</v>
      </c>
      <c r="D24" s="2">
        <f t="shared" ref="D24:AJ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si="4"/>
        <v>100.00000000000001</v>
      </c>
      <c r="AB24" s="2">
        <f t="shared" si="4"/>
        <v>100</v>
      </c>
      <c r="AC24" s="2">
        <f t="shared" si="4"/>
        <v>100</v>
      </c>
      <c r="AD24" s="2">
        <f t="shared" si="4"/>
        <v>99.999999999999986</v>
      </c>
      <c r="AE24" s="2">
        <f t="shared" si="4"/>
        <v>100</v>
      </c>
      <c r="AF24" s="2">
        <f t="shared" si="4"/>
        <v>100</v>
      </c>
      <c r="AG24" s="2">
        <f t="shared" si="4"/>
        <v>99.999999999999986</v>
      </c>
      <c r="AH24" s="2">
        <f t="shared" si="4"/>
        <v>100</v>
      </c>
      <c r="AI24" s="2">
        <f t="shared" si="4"/>
        <v>100</v>
      </c>
      <c r="AJ24" s="2">
        <f t="shared" si="4"/>
        <v>100</v>
      </c>
      <c r="AK24" s="4">
        <v>100</v>
      </c>
      <c r="AL24" s="57">
        <f>AL5+AL10+AL15+AL18</f>
        <v>99.999999999999986</v>
      </c>
      <c r="AM24" s="57">
        <v>100</v>
      </c>
      <c r="AN24" s="57">
        <v>100</v>
      </c>
      <c r="AO24" s="57">
        <v>99.999999999999986</v>
      </c>
      <c r="AP24" s="57">
        <v>100.00000000000001</v>
      </c>
      <c r="AQ24" s="29">
        <f t="shared" ref="AQ24:AR24" si="5">AQ5+AQ10+AQ15+AQ18</f>
        <v>100</v>
      </c>
      <c r="AR24" s="29">
        <f>AR5+AR10+AR15+AR18</f>
        <v>100</v>
      </c>
    </row>
    <row r="25" spans="1:44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8"/>
      <c r="AM25" s="48"/>
      <c r="AN25" s="48"/>
      <c r="AO25" s="48"/>
      <c r="AP25" s="48"/>
      <c r="AQ25" s="48"/>
      <c r="AR25" s="48"/>
    </row>
    <row r="26" spans="1:44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0"/>
      <c r="AN26" s="40"/>
      <c r="AO26" s="40"/>
      <c r="AP26" s="40"/>
      <c r="AQ26" s="40"/>
      <c r="AR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G26"/>
  <sheetViews>
    <sheetView workbookViewId="0">
      <pane xSplit="1" ySplit="4" topLeftCell="M11" activePane="bottomRight" state="frozen"/>
      <selection pane="topRight" activeCell="B1" sqref="B1"/>
      <selection pane="bottomLeft" activeCell="A5" sqref="A5"/>
      <selection pane="bottomRight" activeCell="V24" sqref="V24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5" x14ac:dyDescent="0.25">
      <c r="A1" s="28" t="s">
        <v>35</v>
      </c>
    </row>
    <row r="2" spans="1:85" s="34" customFormat="1" ht="19.5" x14ac:dyDescent="0.3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85" ht="16.5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85" ht="18.75" x14ac:dyDescent="0.3">
      <c r="A4" s="65" t="s">
        <v>9</v>
      </c>
      <c r="B4" s="63">
        <v>2001</v>
      </c>
      <c r="C4" s="63">
        <v>2002</v>
      </c>
      <c r="D4" s="63">
        <v>2003</v>
      </c>
      <c r="E4" s="63">
        <v>2004</v>
      </c>
      <c r="F4" s="63">
        <v>2005</v>
      </c>
      <c r="G4" s="63">
        <v>2006</v>
      </c>
      <c r="H4" s="63">
        <v>2007</v>
      </c>
      <c r="I4" s="63">
        <v>2008</v>
      </c>
      <c r="J4" s="63">
        <v>2009</v>
      </c>
      <c r="K4" s="63">
        <v>2010</v>
      </c>
      <c r="L4" s="63">
        <v>2011</v>
      </c>
      <c r="M4" s="63">
        <v>2012</v>
      </c>
      <c r="N4" s="63">
        <v>2013</v>
      </c>
      <c r="O4" s="63">
        <v>2014</v>
      </c>
      <c r="P4" s="63">
        <v>2015</v>
      </c>
      <c r="Q4" s="63">
        <v>2016</v>
      </c>
      <c r="R4" s="63">
        <v>2017</v>
      </c>
      <c r="S4" s="63">
        <v>2018</v>
      </c>
      <c r="T4" s="64">
        <v>2019</v>
      </c>
      <c r="U4" s="64">
        <v>2020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1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1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1"/>
    </row>
    <row r="5" spans="1:85" x14ac:dyDescent="0.25">
      <c r="A5" s="60" t="s">
        <v>10</v>
      </c>
      <c r="B5" s="2">
        <v>30.786190159953073</v>
      </c>
      <c r="C5" s="2">
        <v>29.966485061773341</v>
      </c>
      <c r="D5" s="2">
        <v>29.070927408998578</v>
      </c>
      <c r="E5" s="2">
        <v>29.194150428738112</v>
      </c>
      <c r="F5" s="2">
        <v>29.040126003969611</v>
      </c>
      <c r="G5" s="2">
        <v>29.912493011991099</v>
      </c>
      <c r="H5" s="2">
        <v>30.296947891353767</v>
      </c>
      <c r="I5" s="2">
        <v>34.560788183657763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41.485159523666283</v>
      </c>
      <c r="O5" s="2">
        <v>45.043535161362939</v>
      </c>
      <c r="P5" s="2">
        <v>47.190164821949914</v>
      </c>
      <c r="Q5" s="2">
        <v>45.955584068657998</v>
      </c>
      <c r="R5" s="2">
        <v>46.265449833865709</v>
      </c>
      <c r="S5" s="2">
        <v>47.85328449958002</v>
      </c>
      <c r="T5" s="2">
        <v>48.184535876166215</v>
      </c>
      <c r="U5" s="2">
        <v>47.905351713756652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x14ac:dyDescent="0.25">
      <c r="A6" s="61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17.972387791361331</v>
      </c>
      <c r="I6" s="2">
        <v>21.024809758600053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37.957463412759807</v>
      </c>
      <c r="R6" s="2">
        <v>38.124642979035016</v>
      </c>
      <c r="S6" s="2">
        <v>40.240747528112706</v>
      </c>
      <c r="T6" s="2">
        <v>35.822431876572367</v>
      </c>
      <c r="U6" s="2">
        <v>35.535283102787943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x14ac:dyDescent="0.25">
      <c r="A7" s="61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25">
      <c r="A8" s="61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5.6535896329743816</v>
      </c>
      <c r="R8" s="2">
        <v>5.7438669973391354</v>
      </c>
      <c r="S8" s="2">
        <v>5.419897746789073</v>
      </c>
      <c r="T8" s="2">
        <v>4.7664338992176098</v>
      </c>
      <c r="U8" s="2">
        <v>4.6512940630424087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x14ac:dyDescent="0.25">
      <c r="A9" s="61" t="s">
        <v>13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7.595670100376239</v>
      </c>
      <c r="U9" s="2">
        <v>7.7187745479262997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x14ac:dyDescent="0.25">
      <c r="A10" s="60" t="s">
        <v>14</v>
      </c>
      <c r="B10" s="2">
        <v>28.162233716998088</v>
      </c>
      <c r="C10" s="2">
        <v>28.301562057564283</v>
      </c>
      <c r="D10" s="2">
        <v>27.825312580261038</v>
      </c>
      <c r="E10" s="2">
        <v>26.581790475448301</v>
      </c>
      <c r="F10" s="2">
        <v>25.06882205185163</v>
      </c>
      <c r="G10" s="2">
        <v>25.209914162339807</v>
      </c>
      <c r="H10" s="2">
        <v>24.739702948789592</v>
      </c>
      <c r="I10" s="2">
        <v>28.685357112320801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18.442647789463511</v>
      </c>
      <c r="O10" s="2">
        <v>17.740695508363146</v>
      </c>
      <c r="P10" s="2">
        <v>18.110370620343701</v>
      </c>
      <c r="Q10" s="2">
        <v>18.28488543995633</v>
      </c>
      <c r="R10" s="2">
        <v>18.397834166813301</v>
      </c>
      <c r="S10" s="2">
        <v>18.862122653435925</v>
      </c>
      <c r="T10" s="2">
        <v>22.878917196989455</v>
      </c>
      <c r="U10" s="2">
        <v>24.50015604918449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x14ac:dyDescent="0.25">
      <c r="A11" s="61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12.054396743155975</v>
      </c>
      <c r="U11" s="2">
        <v>12.035998638900537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x14ac:dyDescent="0.25">
      <c r="A12" s="61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x14ac:dyDescent="0.25">
      <c r="A13" s="61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0.16844745245776754</v>
      </c>
      <c r="U13" s="2">
        <v>0.13913289766006523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x14ac:dyDescent="0.25">
      <c r="A14" s="61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6.4864786608523977</v>
      </c>
      <c r="I14" s="2">
        <v>6.9019152392624061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6.2486054887828004</v>
      </c>
      <c r="Q14" s="2">
        <v>6.2657773752031618</v>
      </c>
      <c r="R14" s="2">
        <v>5.8510796458710699</v>
      </c>
      <c r="S14" s="2">
        <v>6.1950243378575163</v>
      </c>
      <c r="T14" s="2">
        <v>10.656073001375713</v>
      </c>
      <c r="U14" s="2">
        <v>12.325024512623889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x14ac:dyDescent="0.25">
      <c r="A15" s="60" t="s">
        <v>17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9.5929723255348911</v>
      </c>
      <c r="L15" s="2">
        <v>10.783110090663156</v>
      </c>
      <c r="M15" s="2">
        <v>9.6034225446470867</v>
      </c>
      <c r="N15" s="2">
        <v>9.389590404719474</v>
      </c>
      <c r="O15" s="2">
        <v>8.2578501303411187</v>
      </c>
      <c r="P15" s="2">
        <v>7.6278250440857649</v>
      </c>
      <c r="Q15" s="2">
        <v>7.254998935186328</v>
      </c>
      <c r="R15" s="2">
        <v>7.2971549257561135</v>
      </c>
      <c r="S15" s="2">
        <v>6.8584640494515039</v>
      </c>
      <c r="T15" s="2">
        <v>5.993959194627883</v>
      </c>
      <c r="U15" s="2">
        <v>5.7949838665627409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x14ac:dyDescent="0.25">
      <c r="A16" s="61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x14ac:dyDescent="0.25">
      <c r="A17" s="61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7.9576208198354204</v>
      </c>
      <c r="I17" s="2">
        <v>8.710491065066833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7.254998935186328</v>
      </c>
      <c r="R17" s="2">
        <v>7.2971549257561135</v>
      </c>
      <c r="S17" s="2">
        <v>6.8584640494515039</v>
      </c>
      <c r="T17" s="2">
        <v>5.993959194627883</v>
      </c>
      <c r="U17" s="2">
        <v>5.7949838665627409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x14ac:dyDescent="0.25">
      <c r="A18" s="60" t="s">
        <v>19</v>
      </c>
      <c r="B18" s="2">
        <v>28.583287879957169</v>
      </c>
      <c r="C18" s="2">
        <v>29.6180932124905</v>
      </c>
      <c r="D18" s="2">
        <v>31.300221520465108</v>
      </c>
      <c r="E18" s="2">
        <v>32.243168209301601</v>
      </c>
      <c r="F18" s="2">
        <v>33.263378441263285</v>
      </c>
      <c r="G18" s="2">
        <v>31.699694656521949</v>
      </c>
      <c r="H18" s="2">
        <v>31.245767585955392</v>
      </c>
      <c r="I18" s="2">
        <v>28.043363638954599</v>
      </c>
      <c r="J18" s="2">
        <f>SUM(J19:J23)</f>
        <v>31.245767585955392</v>
      </c>
      <c r="K18" s="2">
        <v>31.828229794854042</v>
      </c>
      <c r="L18" s="2">
        <v>32.047372820241478</v>
      </c>
      <c r="M18" s="2">
        <v>31.169589881430838</v>
      </c>
      <c r="N18" s="2">
        <v>30.682602282150729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26.426128797532549</v>
      </c>
      <c r="T18" s="2">
        <v>22.942587732216431</v>
      </c>
      <c r="U18" s="2">
        <v>21.799508370496127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x14ac:dyDescent="0.25">
      <c r="A19" s="61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4.9304407615356114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x14ac:dyDescent="0.25">
      <c r="A20" s="61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0.58490064724923219</v>
      </c>
      <c r="I20" s="2">
        <v>0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x14ac:dyDescent="0.25">
      <c r="A21" s="61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0.59041099682096199</v>
      </c>
      <c r="I21" s="2">
        <v>0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x14ac:dyDescent="0.25">
      <c r="A22" s="61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1.8626193319134829</v>
      </c>
      <c r="I22" s="2">
        <v>0.22928720038760797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0.19244202212165301</v>
      </c>
      <c r="R22" s="2">
        <v>0.19704863432823375</v>
      </c>
      <c r="S22" s="2">
        <v>0.18830536029101633</v>
      </c>
      <c r="T22" s="2">
        <v>0.16770675003229396</v>
      </c>
      <c r="U22" s="2">
        <v>0.16569800865525422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x14ac:dyDescent="0.25">
      <c r="A23" s="61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14.244444974503789</v>
      </c>
      <c r="I23" s="2">
        <v>22.883635677031378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28.312089534077682</v>
      </c>
      <c r="R23" s="2">
        <v>27.842512439236621</v>
      </c>
      <c r="S23" s="2">
        <v>26.237823437241531</v>
      </c>
      <c r="T23" s="2">
        <v>22.774880982184136</v>
      </c>
      <c r="U23" s="2">
        <v>21.633810361840872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x14ac:dyDescent="0.25">
      <c r="A24" s="61" t="s">
        <v>3</v>
      </c>
      <c r="B24" s="2">
        <f>B5+B10+B15+B18</f>
        <v>99.95624200919417</v>
      </c>
      <c r="C24" s="2">
        <f t="shared" ref="C24:Q24" si="0">C5+C10+C15+C18</f>
        <v>99.957036497686829</v>
      </c>
      <c r="D24" s="2">
        <f t="shared" si="0"/>
        <v>99.959030388288312</v>
      </c>
      <c r="E24" s="2">
        <f t="shared" si="0"/>
        <v>99.960151045988724</v>
      </c>
      <c r="F24" s="2">
        <f t="shared" si="0"/>
        <v>99.961354883328738</v>
      </c>
      <c r="G24" s="2">
        <f t="shared" si="0"/>
        <v>99.961730863566203</v>
      </c>
      <c r="H24" s="2">
        <f t="shared" si="0"/>
        <v>99.969807876304898</v>
      </c>
      <c r="I24" s="2">
        <f t="shared" si="0"/>
        <v>100</v>
      </c>
      <c r="J24" s="2">
        <f t="shared" si="0"/>
        <v>99.969807876304898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99.999999999999986</v>
      </c>
      <c r="O24" s="2">
        <f t="shared" si="0"/>
        <v>99.999999999999986</v>
      </c>
      <c r="P24" s="2">
        <f t="shared" si="0"/>
        <v>100</v>
      </c>
      <c r="Q24" s="2">
        <f t="shared" si="0"/>
        <v>99.999999999999986</v>
      </c>
      <c r="R24" s="2">
        <f t="shared" ref="R24" si="1">R5+R10+R15+R18</f>
        <v>99.999999999999986</v>
      </c>
      <c r="S24" s="2">
        <v>100.00000000000001</v>
      </c>
      <c r="T24" s="57">
        <f>T5+T10+T15+T18</f>
        <v>99.999999999999972</v>
      </c>
      <c r="U24" s="2">
        <f>U5+U10+U15+U18</f>
        <v>100.00000000000001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customFormat="1" x14ac:dyDescent="0.25">
      <c r="A25" s="41" t="s">
        <v>55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/>
      <c r="S25" s="56"/>
      <c r="T25" s="42"/>
      <c r="U25" s="42"/>
    </row>
    <row r="26" spans="1:85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2021-09-14T09:44:46Z</dcterms:modified>
</cp:coreProperties>
</file>