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<sst xmlns="http://schemas.openxmlformats.org/spreadsheetml/2006/main" count="85" uniqueCount="62">
  <si>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</si>
  <si>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</si>
  <si>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</si>
  <si>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</si>
  <si>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</si>
  <si>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</si>
  <si>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</si>
  <si>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</si>
  <si>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</si>
  <si>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</si>
  <si>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</si>
  <si>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</si>
  <si>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</si>
  <si>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</si>
  <si>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</si>
  <si>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</si>
  <si>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</si>
  <si>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</si>
  <si>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</si>
  <si>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</si>
  <si>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</si>
  <si>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</si>
  <si>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</si>
  <si>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</si>
  <si>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</si>
  <si>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</si>
  <si>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</si>
  <si>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</si>
  <si>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</si>
  <si>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</si>
  <si>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</si>
  <si>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</si>
  <si>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</si>
  <si>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</si>
  <si>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</si>
  <si>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</si>
  <si>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</si>
  <si>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</si>
  <si>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</si>
  <si>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</si>
  <si>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</si>
  <si>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</si>
  <si>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</si>
  <si>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</si>
  <si>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</si>
  <si>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</si>
  <si>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</si>
  <si>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</si>
  <si>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</si>
  <si>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</si>
  <si>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</si>
  <si>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</si>
  <si>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</si>
  <si>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</si>
  <si>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</si>
  <si>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</si>
  <si>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</si>
  <si>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</si>
  <si>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</si>
  <si>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2021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</si>
  <si>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</si>
  <si>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T3-2022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</si>
</sst>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vertAlign val="subscript"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7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0" borderId="0" xfId="0" applyFont="1" applyAlignment="1">
      <alignment/>
    </xf>
    <xf numFmtId="196" fontId="54" fillId="33" borderId="10" xfId="0" applyFont="1" applyFill="1" applyBorder="1" applyAlignment="1">
      <alignment/>
    </xf>
    <xf numFmtId="196" fontId="51" fillId="6" borderId="0" xfId="0" applyFont="1" applyFill="1" applyAlignment="1">
      <alignment/>
    </xf>
    <xf numFmtId="49" fontId="51" fillId="6" borderId="0" xfId="0" applyNumberFormat="1" applyFont="1" applyFill="1" applyAlignment="1" quotePrefix="1">
      <alignment horizontal="right"/>
    </xf>
    <xf numFmtId="196" fontId="55" fillId="6" borderId="11" xfId="0" applyFont="1" applyFill="1" applyBorder="1" applyAlignment="1">
      <alignment/>
    </xf>
    <xf numFmtId="196" fontId="51" fillId="6" borderId="11" xfId="0" applyFont="1" applyFill="1" applyBorder="1" applyAlignment="1">
      <alignment/>
    </xf>
    <xf numFmtId="218" fontId="51" fillId="0" borderId="0" xfId="0" applyNumberFormat="1" applyFont="1" applyAlignment="1">
      <alignment horizontal="left"/>
    </xf>
    <xf numFmtId="196" fontId="5" fillId="0" borderId="0" xfId="44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4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1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4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/>
      <protection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E14" sqref="E14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44835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61</v>
      </c>
    </row>
    <row r="14" spans="2:5" ht="18.75">
      <c r="B14" s="6" t="s">
        <v>19</v>
      </c>
      <c r="C14" s="6" t="s">
        <v>33</v>
      </c>
      <c r="D14" s="6" t="s">
        <v>19</v>
      </c>
      <c r="E14" s="7" t="s">
        <v>60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33"/>
  <sheetViews>
    <sheetView zoomScalePageLayoutView="0" workbookViewId="0" topLeftCell="A1">
      <pane ySplit="6" topLeftCell="A270" activePane="bottomLeft" state="frozen"/>
      <selection pane="topLeft" activeCell="A1" sqref="A1"/>
      <selection pane="bottomLeft" activeCell="D289" sqref="D289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13.21484375" style="14" customWidth="1"/>
    <col min="7" max="7" width="11.5546875" style="37" customWidth="1"/>
    <col min="8" max="8" width="9.4453125" style="37" bestFit="1" customWidth="1"/>
    <col min="9" max="75" width="11.5546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5" t="s">
        <v>11</v>
      </c>
      <c r="B4" s="65"/>
      <c r="C4" s="65"/>
      <c r="D4" s="65"/>
      <c r="E4" s="65"/>
      <c r="F4" s="66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6.5" customHeight="1">
      <c r="A259" s="59">
        <v>44226</v>
      </c>
      <c r="B259" s="60">
        <v>149504.65387399998</v>
      </c>
      <c r="C259" s="60">
        <v>16208.398898</v>
      </c>
      <c r="D259" s="60">
        <v>165713.05277199997</v>
      </c>
      <c r="E259" s="41">
        <v>-133296.254976</v>
      </c>
      <c r="F259" s="60">
        <v>0.10841400904924449</v>
      </c>
    </row>
    <row r="260" spans="1:6" s="1" customFormat="1" ht="16.5" customHeight="1">
      <c r="A260" s="59">
        <v>44228</v>
      </c>
      <c r="B260" s="60">
        <v>136445.445903</v>
      </c>
      <c r="C260" s="60">
        <v>28956.42863</v>
      </c>
      <c r="D260" s="60">
        <v>165401.87453300002</v>
      </c>
      <c r="E260" s="41">
        <v>-107489.01727300002</v>
      </c>
      <c r="F260" s="60">
        <v>0.2122198248418296</v>
      </c>
    </row>
    <row r="261" spans="1:6" s="1" customFormat="1" ht="16.5" customHeight="1">
      <c r="A261" s="59">
        <v>44256</v>
      </c>
      <c r="B261" s="60">
        <v>175225.01981099998</v>
      </c>
      <c r="C261" s="60">
        <v>21050.869436</v>
      </c>
      <c r="D261" s="60">
        <v>196275.88924699998</v>
      </c>
      <c r="E261" s="41">
        <v>-154174.15037499997</v>
      </c>
      <c r="F261" s="60">
        <v>0.12013620805239883</v>
      </c>
    </row>
    <row r="262" spans="1:6" s="1" customFormat="1" ht="16.5" customHeight="1">
      <c r="A262" s="59">
        <v>44287</v>
      </c>
      <c r="B262" s="60">
        <v>168303.60591</v>
      </c>
      <c r="C262" s="60">
        <v>15612.447005</v>
      </c>
      <c r="D262" s="60">
        <v>183916.052915</v>
      </c>
      <c r="E262" s="41">
        <v>-152691.15890500002</v>
      </c>
      <c r="F262" s="60">
        <v>0.09276359184691932</v>
      </c>
    </row>
    <row r="263" spans="1:6" s="1" customFormat="1" ht="16.5" customHeight="1">
      <c r="A263" s="59">
        <v>44317</v>
      </c>
      <c r="B263" s="60">
        <v>169602.543068</v>
      </c>
      <c r="C263" s="60">
        <v>16685.623312</v>
      </c>
      <c r="D263" s="60">
        <v>186288.16638</v>
      </c>
      <c r="E263" s="41">
        <v>-152916.919756</v>
      </c>
      <c r="F263" s="60">
        <v>0.098380737754092</v>
      </c>
    </row>
    <row r="264" spans="1:6" s="1" customFormat="1" ht="16.5" customHeight="1">
      <c r="A264" s="59">
        <v>44348</v>
      </c>
      <c r="B264" s="60">
        <v>168576.051043</v>
      </c>
      <c r="C264" s="60">
        <v>15017.606039</v>
      </c>
      <c r="D264" s="60">
        <v>183593.65708200002</v>
      </c>
      <c r="E264" s="41">
        <v>-153558.445004</v>
      </c>
      <c r="F264" s="60">
        <v>0.08908505061118878</v>
      </c>
    </row>
    <row r="265" spans="1:6" s="1" customFormat="1" ht="16.5" customHeight="1">
      <c r="A265" s="59">
        <v>44378</v>
      </c>
      <c r="B265" s="60">
        <v>171263.941239</v>
      </c>
      <c r="C265" s="60">
        <v>12042.197095</v>
      </c>
      <c r="D265" s="60">
        <v>183306.13833400002</v>
      </c>
      <c r="E265" s="41">
        <v>-159221.744144</v>
      </c>
      <c r="F265" s="60">
        <v>0.07031367495037984</v>
      </c>
    </row>
    <row r="266" spans="1:6" s="1" customFormat="1" ht="16.5" customHeight="1">
      <c r="A266" s="59">
        <v>44409</v>
      </c>
      <c r="B266" s="60">
        <v>198810.234713</v>
      </c>
      <c r="C266" s="60">
        <v>21671.877841</v>
      </c>
      <c r="D266" s="60">
        <v>220482.11255400002</v>
      </c>
      <c r="E266" s="41">
        <v>-177138.356872</v>
      </c>
      <c r="F266" s="60">
        <v>0.10900785803248639</v>
      </c>
    </row>
    <row r="267" spans="1:6" s="1" customFormat="1" ht="16.5" customHeight="1">
      <c r="A267" s="59">
        <v>44440</v>
      </c>
      <c r="B267" s="60">
        <v>174143.073948</v>
      </c>
      <c r="C267" s="60">
        <v>17273.050701</v>
      </c>
      <c r="D267" s="60">
        <v>191416.124649</v>
      </c>
      <c r="E267" s="41">
        <v>-156870.023247</v>
      </c>
      <c r="F267" s="60">
        <v>0.09918884690273597</v>
      </c>
    </row>
    <row r="268" spans="1:6" s="1" customFormat="1" ht="16.5" customHeight="1">
      <c r="A268" s="59">
        <v>44470</v>
      </c>
      <c r="B268" s="60">
        <v>158124.226234</v>
      </c>
      <c r="C268" s="60">
        <v>29188.375217</v>
      </c>
      <c r="D268" s="60">
        <v>187312.601451</v>
      </c>
      <c r="E268" s="41">
        <v>-128935.85101700001</v>
      </c>
      <c r="F268" s="60">
        <v>0.18459141848261512</v>
      </c>
    </row>
    <row r="269" spans="1:6" s="1" customFormat="1" ht="16.5" customHeight="1">
      <c r="A269" s="59">
        <v>44502</v>
      </c>
      <c r="B269" s="60">
        <v>176209.317471</v>
      </c>
      <c r="C269" s="60">
        <v>108889.679342528</v>
      </c>
      <c r="D269" s="60">
        <v>285128.68773899996</v>
      </c>
      <c r="E269" s="41">
        <v>-67289.94720299999</v>
      </c>
      <c r="F269" s="60">
        <v>0.6181249200169318</v>
      </c>
    </row>
    <row r="270" spans="1:6" s="1" customFormat="1" ht="16.5" customHeight="1">
      <c r="A270" s="59">
        <v>44533</v>
      </c>
      <c r="B270" s="60">
        <v>189055.637238</v>
      </c>
      <c r="C270" s="60">
        <v>23650.576722</v>
      </c>
      <c r="D270" s="60">
        <v>212706.21396</v>
      </c>
      <c r="E270" s="41">
        <v>-165405.060516</v>
      </c>
      <c r="F270" s="60">
        <v>0.1250985004600871</v>
      </c>
    </row>
    <row r="271" spans="1:6" s="1" customFormat="1" ht="16.5" customHeight="1">
      <c r="A271" s="59">
        <v>44591</v>
      </c>
      <c r="B271" s="60">
        <v>183707.541655</v>
      </c>
      <c r="C271" s="60">
        <v>16302.163519</v>
      </c>
      <c r="D271" s="60">
        <v>200009.705174</v>
      </c>
      <c r="E271" s="41">
        <v>-167405.378136</v>
      </c>
      <c r="F271" s="60">
        <v>0.08873976197240295</v>
      </c>
    </row>
    <row r="272" spans="1:6" s="1" customFormat="1" ht="16.5" customHeight="1">
      <c r="A272" s="59">
        <v>44595</v>
      </c>
      <c r="B272" s="60">
        <v>119064.15920699999</v>
      </c>
      <c r="C272" s="60">
        <v>67197.451654092</v>
      </c>
      <c r="D272" s="60">
        <v>186261.610861092</v>
      </c>
      <c r="E272" s="41">
        <v>-51866.70755290799</v>
      </c>
      <c r="F272" s="60">
        <v>0.5643801804140347</v>
      </c>
    </row>
    <row r="273" spans="1:6" s="1" customFormat="1" ht="16.5" customHeight="1">
      <c r="A273" s="59">
        <v>44624</v>
      </c>
      <c r="B273" s="60">
        <v>213129.12000700002</v>
      </c>
      <c r="C273" s="60">
        <v>24247.965286</v>
      </c>
      <c r="D273" s="60">
        <v>237377.085293</v>
      </c>
      <c r="E273" s="41">
        <v>-188881.15472100003</v>
      </c>
      <c r="F273" s="60">
        <v>0.11377124479847521</v>
      </c>
    </row>
    <row r="274" spans="1:6" s="1" customFormat="1" ht="16.5" customHeight="1">
      <c r="A274" s="59">
        <v>44652</v>
      </c>
      <c r="B274" s="60">
        <v>185907.855752</v>
      </c>
      <c r="C274" s="60">
        <v>14875.059962</v>
      </c>
      <c r="D274" s="60">
        <v>200782.915714</v>
      </c>
      <c r="E274" s="41">
        <v>-171032.79579</v>
      </c>
      <c r="F274" s="60">
        <v>0.08001307906989817</v>
      </c>
    </row>
    <row r="275" spans="1:6" s="1" customFormat="1" ht="16.5" customHeight="1">
      <c r="A275" s="59">
        <v>44682</v>
      </c>
      <c r="B275" s="60">
        <v>183333.88316800003</v>
      </c>
      <c r="C275" s="60">
        <v>24040.11990099999</v>
      </c>
      <c r="D275" s="60">
        <v>207374.00306900003</v>
      </c>
      <c r="E275" s="41">
        <v>-159293.76326700003</v>
      </c>
      <c r="F275" s="60">
        <v>0.13112753346838</v>
      </c>
    </row>
    <row r="276" spans="1:6" s="1" customFormat="1" ht="16.5" customHeight="1">
      <c r="A276" s="59">
        <v>44713</v>
      </c>
      <c r="B276" s="60">
        <v>210965.771932</v>
      </c>
      <c r="C276" s="60">
        <v>13085.788675000002</v>
      </c>
      <c r="D276" s="60">
        <v>224051.560607</v>
      </c>
      <c r="E276" s="41">
        <v>-197879.983257</v>
      </c>
      <c r="F276" s="60">
        <v>0.062028017887270866</v>
      </c>
    </row>
    <row r="277" spans="1:6" s="1" customFormat="1" ht="16.5" customHeight="1">
      <c r="A277" s="59">
        <v>44743</v>
      </c>
      <c r="B277" s="60">
        <v>189492.94431</v>
      </c>
      <c r="C277" s="60">
        <v>14330.222403142858</v>
      </c>
      <c r="D277" s="60">
        <v>203823.16671314285</v>
      </c>
      <c r="E277" s="41">
        <v>-175162.72190685713</v>
      </c>
      <c r="F277" s="60">
        <v>0.07562404212633587</v>
      </c>
    </row>
    <row r="278" spans="1:6" s="1" customFormat="1" ht="16.5" customHeight="1">
      <c r="A278" s="59">
        <v>44775</v>
      </c>
      <c r="B278" s="60">
        <v>229867.473809</v>
      </c>
      <c r="C278" s="60">
        <v>19885.24249</v>
      </c>
      <c r="D278" s="60">
        <v>249752.716299</v>
      </c>
      <c r="E278" s="41">
        <v>-209982.23131899998</v>
      </c>
      <c r="F278" s="60">
        <v>0.0865074216916958</v>
      </c>
    </row>
    <row r="279" spans="1:6" s="1" customFormat="1" ht="16.5" customHeight="1">
      <c r="A279" s="59">
        <v>44805</v>
      </c>
      <c r="B279" s="60">
        <v>240287.71558</v>
      </c>
      <c r="C279" s="60">
        <v>34172.094778</v>
      </c>
      <c r="D279" s="60">
        <v>274459.810358</v>
      </c>
      <c r="E279" s="41">
        <v>-206115.620802</v>
      </c>
      <c r="F279" s="60">
        <v>0.14221324088714365</v>
      </c>
    </row>
    <row r="280" spans="1:6" s="1" customFormat="1" ht="16.5" customHeight="1">
      <c r="A280" s="59">
        <v>44835</v>
      </c>
      <c r="B280" s="60">
        <v>187176.28080100002</v>
      </c>
      <c r="C280" s="60">
        <v>40121.248393</v>
      </c>
      <c r="D280" s="60">
        <v>227297.529194</v>
      </c>
      <c r="E280" s="41">
        <v>-147055.03240800003</v>
      </c>
      <c r="F280" s="60">
        <v>0.21435006733388223</v>
      </c>
    </row>
    <row r="281" spans="1:6" s="1" customFormat="1" ht="15.75">
      <c r="A281" s="59"/>
      <c r="B281" s="61"/>
      <c r="C281" s="61"/>
      <c r="D281" s="61"/>
      <c r="E281" s="61"/>
      <c r="F281" s="61"/>
    </row>
    <row r="282" spans="1:6" s="1" customFormat="1" ht="15.75">
      <c r="A282" s="62"/>
      <c r="B282" s="58"/>
      <c r="C282" s="58"/>
      <c r="D282" s="58"/>
      <c r="E282" s="58"/>
      <c r="F282" s="48"/>
    </row>
    <row r="283" spans="1:6" s="1" customFormat="1" ht="15.75">
      <c r="A283" s="47" t="s">
        <v>34</v>
      </c>
      <c r="B283" s="38"/>
      <c r="C283" s="38"/>
      <c r="D283" s="38"/>
      <c r="E283" s="38"/>
      <c r="F283" s="49"/>
    </row>
    <row r="284" spans="1:6" s="1" customFormat="1" ht="15.75">
      <c r="A284" s="50"/>
      <c r="B284" s="51"/>
      <c r="C284" s="52"/>
      <c r="D284" s="52"/>
      <c r="E284" s="52"/>
      <c r="F284" s="53"/>
    </row>
    <row r="285" spans="1:6" s="1" customFormat="1" ht="15.75">
      <c r="A285" s="58"/>
      <c r="B285" s="58"/>
      <c r="C285" s="58"/>
      <c r="D285" s="58"/>
      <c r="E285" s="58"/>
      <c r="F285" s="58"/>
    </row>
    <row r="286" spans="1:6" s="1" customFormat="1" ht="15.75">
      <c r="A286" s="58"/>
      <c r="B286" s="58"/>
      <c r="C286" s="58"/>
      <c r="D286" s="58"/>
      <c r="E286" s="58"/>
      <c r="F286" s="58"/>
    </row>
    <row r="287" spans="1:6" s="1" customFormat="1" ht="15.75">
      <c r="A287" s="58"/>
      <c r="B287" s="58"/>
      <c r="C287" s="58"/>
      <c r="D287" s="58"/>
      <c r="E287" s="58"/>
      <c r="F287" s="58"/>
    </row>
    <row r="288" spans="1:6" s="1" customFormat="1" ht="15.75">
      <c r="A288" s="58"/>
      <c r="B288" s="58"/>
      <c r="C288" s="58"/>
      <c r="D288" s="58"/>
      <c r="E288" s="58"/>
      <c r="F288" s="58"/>
    </row>
    <row r="289" spans="1:6" s="1" customFormat="1" ht="15.75">
      <c r="A289" s="58"/>
      <c r="B289" s="58"/>
      <c r="C289" s="58"/>
      <c r="D289" s="58"/>
      <c r="E289" s="58"/>
      <c r="F289" s="58"/>
    </row>
    <row r="290" spans="1:6" s="1" customFormat="1" ht="15.75">
      <c r="A290" s="58"/>
      <c r="B290" s="58"/>
      <c r="C290" s="58"/>
      <c r="D290" s="58"/>
      <c r="E290" s="58"/>
      <c r="F290" s="58"/>
    </row>
    <row r="291" spans="1:6" s="1" customFormat="1" ht="15.75">
      <c r="A291" s="58"/>
      <c r="B291" s="58"/>
      <c r="C291" s="58"/>
      <c r="D291" s="58"/>
      <c r="E291" s="58"/>
      <c r="F291" s="58"/>
    </row>
    <row r="292" spans="1:6" s="1" customFormat="1" ht="15.75">
      <c r="A292" s="58"/>
      <c r="B292" s="58"/>
      <c r="C292" s="58"/>
      <c r="D292" s="58"/>
      <c r="E292" s="58"/>
      <c r="F292" s="58"/>
    </row>
    <row r="293" spans="1:6" s="1" customFormat="1" ht="15.75">
      <c r="A293" s="58"/>
      <c r="B293" s="58"/>
      <c r="C293" s="58"/>
      <c r="D293" s="58"/>
      <c r="E293" s="58"/>
      <c r="F293" s="58"/>
    </row>
    <row r="294" spans="1:6" s="1" customFormat="1" ht="15.75">
      <c r="A294" s="58"/>
      <c r="B294" s="58"/>
      <c r="C294" s="58"/>
      <c r="D294" s="58"/>
      <c r="E294" s="58"/>
      <c r="F294" s="58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  <row r="512" spans="1:6" s="37" customFormat="1" ht="15.75">
      <c r="A512" s="36"/>
      <c r="B512" s="36"/>
      <c r="C512" s="36"/>
      <c r="D512" s="36"/>
      <c r="E512" s="36"/>
      <c r="F512" s="36"/>
    </row>
    <row r="513" spans="1:6" s="37" customFormat="1" ht="15.75">
      <c r="A513" s="36"/>
      <c r="B513" s="36"/>
      <c r="C513" s="36"/>
      <c r="D513" s="36"/>
      <c r="E513" s="36"/>
      <c r="F513" s="36"/>
    </row>
    <row r="514" spans="1:6" s="37" customFormat="1" ht="15.75">
      <c r="A514" s="36"/>
      <c r="B514" s="36"/>
      <c r="C514" s="36"/>
      <c r="D514" s="36"/>
      <c r="E514" s="36"/>
      <c r="F514" s="36"/>
    </row>
    <row r="515" spans="1:6" s="37" customFormat="1" ht="15.75">
      <c r="A515" s="36"/>
      <c r="B515" s="36"/>
      <c r="C515" s="36"/>
      <c r="D515" s="36"/>
      <c r="E515" s="36"/>
      <c r="F515" s="36"/>
    </row>
    <row r="516" spans="1:6" s="37" customFormat="1" ht="15.75">
      <c r="A516" s="36"/>
      <c r="B516" s="36"/>
      <c r="C516" s="36"/>
      <c r="D516" s="36"/>
      <c r="E516" s="36"/>
      <c r="F516" s="36"/>
    </row>
    <row r="517" spans="1:6" s="37" customFormat="1" ht="15.75">
      <c r="A517" s="36"/>
      <c r="B517" s="36"/>
      <c r="C517" s="36"/>
      <c r="D517" s="36"/>
      <c r="E517" s="36"/>
      <c r="F517" s="36"/>
    </row>
    <row r="518" spans="1:6" s="37" customFormat="1" ht="15.75">
      <c r="A518" s="36"/>
      <c r="B518" s="36"/>
      <c r="C518" s="36"/>
      <c r="D518" s="36"/>
      <c r="E518" s="36"/>
      <c r="F518" s="36"/>
    </row>
    <row r="519" spans="1:6" s="37" customFormat="1" ht="15.75">
      <c r="A519" s="36"/>
      <c r="B519" s="36"/>
      <c r="C519" s="36"/>
      <c r="D519" s="36"/>
      <c r="E519" s="36"/>
      <c r="F519" s="36"/>
    </row>
    <row r="520" spans="1:6" s="37" customFormat="1" ht="15.75">
      <c r="A520" s="36"/>
      <c r="B520" s="36"/>
      <c r="C520" s="36"/>
      <c r="D520" s="36"/>
      <c r="E520" s="36"/>
      <c r="F520" s="36"/>
    </row>
    <row r="521" spans="1:6" s="37" customFormat="1" ht="15.75">
      <c r="A521" s="36"/>
      <c r="B521" s="36"/>
      <c r="C521" s="36"/>
      <c r="D521" s="36"/>
      <c r="E521" s="36"/>
      <c r="F521" s="36"/>
    </row>
    <row r="522" spans="1:6" s="37" customFormat="1" ht="15.75">
      <c r="A522" s="36"/>
      <c r="B522" s="36"/>
      <c r="C522" s="36"/>
      <c r="D522" s="36"/>
      <c r="E522" s="36"/>
      <c r="F522" s="36"/>
    </row>
    <row r="523" spans="1:6" s="37" customFormat="1" ht="15.75">
      <c r="A523" s="36"/>
      <c r="B523" s="36"/>
      <c r="C523" s="36"/>
      <c r="D523" s="36"/>
      <c r="E523" s="36"/>
      <c r="F523" s="36"/>
    </row>
    <row r="524" spans="1:6" s="37" customFormat="1" ht="15.75">
      <c r="A524" s="36"/>
      <c r="B524" s="36"/>
      <c r="C524" s="36"/>
      <c r="D524" s="36"/>
      <c r="E524" s="36"/>
      <c r="F524" s="36"/>
    </row>
    <row r="525" spans="1:6" s="37" customFormat="1" ht="15.75">
      <c r="A525" s="36"/>
      <c r="B525" s="36"/>
      <c r="C525" s="36"/>
      <c r="D525" s="36"/>
      <c r="E525" s="36"/>
      <c r="F525" s="36"/>
    </row>
    <row r="526" spans="1:6" s="37" customFormat="1" ht="15.75">
      <c r="A526" s="36"/>
      <c r="B526" s="36"/>
      <c r="C526" s="36"/>
      <c r="D526" s="36"/>
      <c r="E526" s="36"/>
      <c r="F526" s="36"/>
    </row>
    <row r="527" spans="1:6" s="37" customFormat="1" ht="15.75">
      <c r="A527" s="36"/>
      <c r="B527" s="36"/>
      <c r="C527" s="36"/>
      <c r="D527" s="36"/>
      <c r="E527" s="36"/>
      <c r="F527" s="36"/>
    </row>
    <row r="528" spans="1:6" s="37" customFormat="1" ht="15.75">
      <c r="A528" s="36"/>
      <c r="B528" s="36"/>
      <c r="C528" s="36"/>
      <c r="D528" s="36"/>
      <c r="E528" s="36"/>
      <c r="F528" s="36"/>
    </row>
    <row r="529" spans="1:6" s="37" customFormat="1" ht="15.75">
      <c r="A529" s="36"/>
      <c r="B529" s="36"/>
      <c r="C529" s="36"/>
      <c r="D529" s="36"/>
      <c r="E529" s="36"/>
      <c r="F529" s="36"/>
    </row>
    <row r="530" spans="1:6" s="37" customFormat="1" ht="15.75">
      <c r="A530" s="36"/>
      <c r="B530" s="36"/>
      <c r="C530" s="36"/>
      <c r="D530" s="36"/>
      <c r="E530" s="36"/>
      <c r="F530" s="36"/>
    </row>
    <row r="531" spans="1:6" s="37" customFormat="1" ht="15.75">
      <c r="A531" s="36"/>
      <c r="B531" s="36"/>
      <c r="C531" s="36"/>
      <c r="D531" s="36"/>
      <c r="E531" s="36"/>
      <c r="F531" s="36"/>
    </row>
    <row r="532" spans="1:6" s="37" customFormat="1" ht="15.75">
      <c r="A532" s="36"/>
      <c r="B532" s="36"/>
      <c r="C532" s="36"/>
      <c r="D532" s="36"/>
      <c r="E532" s="36"/>
      <c r="F532" s="36"/>
    </row>
    <row r="533" spans="1:6" s="37" customFormat="1" ht="15.75">
      <c r="A533" s="36"/>
      <c r="B533" s="36"/>
      <c r="C533" s="36"/>
      <c r="D533" s="36"/>
      <c r="E533" s="36"/>
      <c r="F533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8"/>
  <sheetViews>
    <sheetView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6" sqref="F116"/>
    </sheetView>
  </sheetViews>
  <sheetFormatPr defaultColWidth="11.5546875" defaultRowHeight="15.75"/>
  <cols>
    <col min="1" max="6" width="16.4453125" style="14" customWidth="1"/>
    <col min="7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101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f t="shared" si="6"/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f t="shared" si="6"/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f t="shared" si="6"/>
        <v>0.11791464178859255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f t="shared" si="6"/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f t="shared" si="6"/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f t="shared" si="6"/>
        <v>0.19631656847196213</v>
      </c>
    </row>
    <row r="99" spans="1:6" s="37" customFormat="1" ht="15.75">
      <c r="A99" s="54">
        <v>44269</v>
      </c>
      <c r="B99" s="41">
        <v>461175.119588</v>
      </c>
      <c r="C99" s="41">
        <v>66215.696964</v>
      </c>
      <c r="D99" s="41">
        <v>527390.816552</v>
      </c>
      <c r="E99" s="41">
        <v>-394959.422624</v>
      </c>
      <c r="F99" s="41">
        <f t="shared" si="6"/>
        <v>0.1435803757651868</v>
      </c>
    </row>
    <row r="100" spans="1:6" s="37" customFormat="1" ht="15.75">
      <c r="A100" s="54">
        <v>44362</v>
      </c>
      <c r="B100" s="41">
        <v>506482.20002100006</v>
      </c>
      <c r="C100" s="41">
        <v>47315.676355999996</v>
      </c>
      <c r="D100" s="41">
        <v>553797.876377</v>
      </c>
      <c r="E100" s="41">
        <v>-459166.523665</v>
      </c>
      <c r="F100" s="41">
        <f t="shared" si="6"/>
        <v>0.09342021566412041</v>
      </c>
    </row>
    <row r="101" spans="1:6" s="37" customFormat="1" ht="15.75">
      <c r="A101" s="54">
        <v>44455</v>
      </c>
      <c r="B101" s="41">
        <v>544217.2499</v>
      </c>
      <c r="C101" s="41">
        <v>50987.125637000005</v>
      </c>
      <c r="D101" s="41">
        <v>595204.375537</v>
      </c>
      <c r="E101" s="41">
        <v>-493230.12426300003</v>
      </c>
      <c r="F101" s="41">
        <f t="shared" si="6"/>
        <v>0.0936889186191156</v>
      </c>
    </row>
    <row r="102" spans="1:6" s="37" customFormat="1" ht="15.75">
      <c r="A102" s="54">
        <v>44547</v>
      </c>
      <c r="B102" s="41">
        <v>523389.18094299996</v>
      </c>
      <c r="C102" s="41">
        <v>161728.631281528</v>
      </c>
      <c r="D102" s="41">
        <v>685147.5031499999</v>
      </c>
      <c r="E102" s="41">
        <v>-361630.858736</v>
      </c>
      <c r="F102" s="41">
        <v>0.3090593541034934</v>
      </c>
    </row>
    <row r="103" spans="1:6" s="37" customFormat="1" ht="15.75">
      <c r="A103" s="54">
        <v>44634</v>
      </c>
      <c r="B103" s="41">
        <v>515900.82086900005</v>
      </c>
      <c r="C103" s="41">
        <v>107747.58045909199</v>
      </c>
      <c r="D103" s="41">
        <v>623648.401328092</v>
      </c>
      <c r="E103" s="41">
        <v>-408153.24040990806</v>
      </c>
      <c r="F103" s="41">
        <v>0.20885328361679764</v>
      </c>
    </row>
    <row r="104" spans="1:6" s="37" customFormat="1" ht="15.75">
      <c r="A104" s="54">
        <v>44727</v>
      </c>
      <c r="B104" s="41">
        <v>580207.510852</v>
      </c>
      <c r="C104" s="41">
        <v>52000.968537999994</v>
      </c>
      <c r="D104" s="41">
        <v>632208.47939</v>
      </c>
      <c r="E104" s="41">
        <v>-528206.5423140001</v>
      </c>
      <c r="F104" s="41">
        <v>0.273168630425549</v>
      </c>
    </row>
    <row r="105" spans="1:6" s="37" customFormat="1" ht="15.75">
      <c r="A105" s="54">
        <v>44805</v>
      </c>
      <c r="B105" s="41">
        <v>659648.133699</v>
      </c>
      <c r="C105" s="41">
        <v>68387.55967114287</v>
      </c>
      <c r="D105" s="41">
        <v>728035.6933701428</v>
      </c>
      <c r="E105" s="41">
        <v>-591260.574027857</v>
      </c>
      <c r="F105" s="41">
        <v>0.30434470470517533</v>
      </c>
    </row>
    <row r="106" spans="1:6" s="37" customFormat="1" ht="15.75">
      <c r="A106" s="57"/>
      <c r="B106" s="45"/>
      <c r="C106" s="45"/>
      <c r="D106" s="45"/>
      <c r="E106" s="45"/>
      <c r="F106" s="45"/>
    </row>
    <row r="107" spans="1:6" s="37" customFormat="1" ht="15.75">
      <c r="A107" s="47"/>
      <c r="B107" s="38"/>
      <c r="C107" s="38"/>
      <c r="D107" s="38"/>
      <c r="E107" s="38"/>
      <c r="F107" s="48"/>
    </row>
    <row r="108" spans="1:6" s="37" customFormat="1" ht="15.75">
      <c r="A108" s="47" t="s">
        <v>34</v>
      </c>
      <c r="B108" s="38"/>
      <c r="C108" s="38"/>
      <c r="D108" s="38"/>
      <c r="E108" s="38"/>
      <c r="F108" s="49"/>
    </row>
    <row r="109" spans="1:6" s="37" customFormat="1" ht="15.75">
      <c r="A109" s="50"/>
      <c r="B109" s="51"/>
      <c r="C109" s="52"/>
      <c r="D109" s="52"/>
      <c r="E109" s="52"/>
      <c r="F109" s="53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3"/>
  <sheetViews>
    <sheetView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3" sqref="C33"/>
    </sheetView>
  </sheetViews>
  <sheetFormatPr defaultColWidth="11.5546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5" t="s">
        <v>11</v>
      </c>
      <c r="C4" s="65"/>
      <c r="D4" s="65"/>
      <c r="E4" s="65"/>
      <c r="F4" s="6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32">B8+C8</f>
        <v>48704.6</v>
      </c>
      <c r="E8" s="40">
        <f aca="true" t="shared" si="1" ref="E8:E32">C8-B8</f>
        <v>-25958.799999999996</v>
      </c>
      <c r="F8" s="40">
        <f aca="true" t="shared" si="2" ref="F8:F32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0">
        <f t="shared" si="0"/>
        <v>1735917.5</v>
      </c>
      <c r="E30" s="40">
        <f t="shared" si="1"/>
        <v>-1093406.5</v>
      </c>
      <c r="F30" s="40">
        <f t="shared" si="2"/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0">
        <f t="shared" si="0"/>
        <v>1970597.4251264154</v>
      </c>
      <c r="E31" s="40">
        <f t="shared" si="1"/>
        <v>-1306257.4657186547</v>
      </c>
      <c r="F31" s="40">
        <f t="shared" si="2"/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0">
        <f t="shared" si="0"/>
        <v>2052901.23202802</v>
      </c>
      <c r="E32" s="40">
        <f t="shared" si="1"/>
        <v>-1430914.7697652602</v>
      </c>
      <c r="F32" s="64">
        <f t="shared" si="2"/>
        <v>0.1785359680139809</v>
      </c>
    </row>
    <row r="33" spans="1:6" s="37" customFormat="1" ht="15.75">
      <c r="A33" s="43" t="s">
        <v>59</v>
      </c>
      <c r="B33" s="41">
        <v>2035263.750452</v>
      </c>
      <c r="C33" s="42">
        <v>326247.130238528</v>
      </c>
      <c r="D33" s="40">
        <v>2361510.880690528</v>
      </c>
      <c r="E33" s="40">
        <v>-1709016.6202134718</v>
      </c>
      <c r="F33" s="64">
        <f>+C33/B33</f>
        <v>0.16029722445853697</v>
      </c>
    </row>
    <row r="34" spans="1:6" s="37" customFormat="1" ht="15.75">
      <c r="A34" s="44"/>
      <c r="B34" s="45"/>
      <c r="C34" s="46"/>
      <c r="D34" s="46"/>
      <c r="E34" s="46"/>
      <c r="F34" s="46"/>
    </row>
    <row r="35" spans="1:6" s="37" customFormat="1" ht="15.75">
      <c r="A35" s="47"/>
      <c r="B35" s="38"/>
      <c r="C35" s="38"/>
      <c r="D35" s="38"/>
      <c r="E35" s="38"/>
      <c r="F35" s="48"/>
    </row>
    <row r="36" spans="1:6" s="37" customFormat="1" ht="15.75">
      <c r="A36" s="47" t="s">
        <v>34</v>
      </c>
      <c r="B36" s="38"/>
      <c r="C36" s="38"/>
      <c r="D36" s="38"/>
      <c r="E36" s="38"/>
      <c r="F36" s="49"/>
    </row>
    <row r="37" spans="1:6" s="37" customFormat="1" ht="15.75">
      <c r="A37" s="50"/>
      <c r="B37" s="51"/>
      <c r="C37" s="52"/>
      <c r="D37" s="52"/>
      <c r="E37" s="52"/>
      <c r="F37" s="53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  <row r="153" spans="1:6" s="37" customFormat="1" ht="15.75">
      <c r="A153" s="36"/>
      <c r="B153" s="36"/>
      <c r="C153" s="36"/>
      <c r="D153" s="36"/>
      <c r="E153" s="36"/>
      <c r="F153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2023-01-06T06:02:30Z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