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12\Tableaux_septembre\Français\"/>
    </mc:Choice>
  </mc:AlternateContent>
  <bookViews>
    <workbookView xWindow="0" yWindow="0" windowWidth="12840" windowHeight="603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Annuelle!$B$1:$B$81</definedName>
  </definedNames>
  <calcPr calcId="152511"/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D10" i="3"/>
  <c r="C10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</calcChain>
</file>

<file path=xl/sharedStrings.xml><?xml version="1.0" encoding="utf-8"?>
<sst xmlns="http://schemas.openxmlformats.org/spreadsheetml/2006/main" count="215" uniqueCount="88">
  <si>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</si>
  <si>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</si>
  <si>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</si>
  <si>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</si>
  <si>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</si>
  <si>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</si>
  <si>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</si>
  <si>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</si>
  <si>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</si>
  <si>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</si>
  <si>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</si>
  <si>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</si>
  <si>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</si>
  <si>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</si>
  <si>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</si>
  <si>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</si>
  <si>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</si>
  <si>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</si>
  <si>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</si>
  <si>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</si>
  <si>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</si>
  <si>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</si>
  <si>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</si>
  <si>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</si>
  <si>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</si>
  <si>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</si>
  <si>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</si>
  <si>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</si>
  <si>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</si>
  <si>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</si>
  <si>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</si>
  <si>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</si>
  <si>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</si>
  <si>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</si>
  <si>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</si>
  <si>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</si>
  <si>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</si>
  <si>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</si>
  <si>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</si>
  <si>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</si>
  <si>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</si>
  <si>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</si>
  <si>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</si>
  <si>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</si>
  <si>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</si>
  <si>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</si>
  <si>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</si>
  <si>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</si>
  <si>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</si>
  <si>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</si>
  <si>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</si>
  <si>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</si>
  <si>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</si>
  <si>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</si>
  <si>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</si>
  <si>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</si>
  <si>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</si>
  <si>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</si>
  <si>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</si>
  <si>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</si>
  <si>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</si>
  <si>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</si>
  <si>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</si>
  <si>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</si>
  <si>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</si>
  <si>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</si>
  <si>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</si>
  <si>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</si>
  <si>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</si>
  <si>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</si>
  <si>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</si>
  <si>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</si>
  <si>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</si>
  <si>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</si>
  <si>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</si>
  <si>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</si>
  <si>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</si>
  <si>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</si>
  <si>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</si>
  <si>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</si>
  <si>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</si>
  <si>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</si>
  <si>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</si>
  <si>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</si>
  <si>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</si>
  <si>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</si>
  <si>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 xml:space="preserve">     Oman</t>
  </si>
  <si>
    <t>T4-2020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</si>
</sst>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6" borderId="4" xfId="0" applyFont="1" applyFill="1" applyBorder="1"/>
    <xf numFmtId="0" fontId="10" fillId="6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2"/>
    </xf>
    <xf numFmtId="0" fontId="17" fillId="0" borderId="0" xfId="0" applyFont="1" applyFill="1"/>
    <xf numFmtId="167" fontId="17" fillId="0" borderId="0" xfId="0" applyNumberFormat="1" applyFont="1" applyFill="1"/>
    <xf numFmtId="0" fontId="0" fillId="0" borderId="0" xfId="0" applyFill="1" applyBorder="1"/>
    <xf numFmtId="0" fontId="0" fillId="0" borderId="13" xfId="0" applyFill="1" applyBorder="1"/>
    <xf numFmtId="0" fontId="10" fillId="6" borderId="3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7" fontId="10" fillId="5" borderId="20" xfId="0" applyNumberFormat="1" applyFont="1" applyFill="1" applyBorder="1"/>
    <xf numFmtId="17" fontId="10" fillId="5" borderId="18" xfId="0" applyNumberFormat="1" applyFont="1" applyFill="1" applyBorder="1"/>
    <xf numFmtId="17" fontId="10" fillId="5" borderId="17" xfId="0" applyNumberFormat="1" applyFont="1" applyFill="1" applyBorder="1"/>
    <xf numFmtId="17" fontId="14" fillId="0" borderId="9" xfId="0" applyNumberFormat="1" applyFont="1" applyFill="1" applyBorder="1"/>
    <xf numFmtId="17" fontId="14" fillId="0" borderId="0" xfId="0" applyNumberFormat="1" applyFont="1" applyFill="1" applyBorder="1"/>
    <xf numFmtId="17" fontId="14" fillId="0" borderId="13" xfId="0" applyNumberFormat="1" applyFont="1" applyFill="1" applyBorder="1"/>
    <xf numFmtId="167" fontId="10" fillId="0" borderId="9" xfId="1" applyNumberFormat="1" applyFont="1" applyFill="1" applyBorder="1"/>
    <xf numFmtId="167" fontId="10" fillId="0" borderId="0" xfId="1" applyNumberFormat="1" applyFont="1" applyFill="1" applyBorder="1"/>
    <xf numFmtId="167" fontId="10" fillId="0" borderId="13" xfId="1" applyNumberFormat="1" applyFont="1" applyFill="1" applyBorder="1"/>
    <xf numFmtId="167" fontId="3" fillId="0" borderId="9" xfId="1" applyNumberFormat="1" applyFont="1" applyFill="1" applyBorder="1"/>
    <xf numFmtId="167" fontId="3" fillId="0" borderId="0" xfId="1" applyNumberFormat="1" applyFont="1" applyFill="1" applyBorder="1"/>
    <xf numFmtId="167" fontId="3" fillId="0" borderId="13" xfId="1" applyNumberFormat="1" applyFont="1" applyFill="1" applyBorder="1"/>
    <xf numFmtId="167" fontId="10" fillId="0" borderId="20" xfId="1" applyNumberFormat="1" applyFont="1" applyFill="1" applyBorder="1"/>
    <xf numFmtId="167" fontId="10" fillId="0" borderId="18" xfId="1" applyNumberFormat="1" applyFont="1" applyFill="1" applyBorder="1"/>
    <xf numFmtId="167" fontId="10" fillId="0" borderId="17" xfId="1" applyNumberFormat="1" applyFont="1" applyFill="1" applyBorder="1"/>
    <xf numFmtId="0" fontId="10" fillId="0" borderId="4" xfId="0" applyFont="1" applyFill="1" applyBorder="1" applyAlignment="1">
      <alignment horizontal="left"/>
    </xf>
    <xf numFmtId="0" fontId="14" fillId="0" borderId="1" xfId="0" applyFont="1" applyFill="1" applyBorder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9" fillId="0" borderId="21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G18" sqref="G18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44166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87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2020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B211"/>
  <sheetViews>
    <sheetView zoomScale="85" zoomScaleNormal="85" workbookViewId="0">
      <pane xSplit="1" ySplit="7" topLeftCell="AZ43" activePane="bottomRight" state="frozen"/>
      <selection pane="topRight" activeCell="B1" sqref="B1"/>
      <selection pane="bottomLeft" activeCell="A12" sqref="A12"/>
      <selection pane="bottomRight" activeCell="BG68" sqref="BG68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68" width="9.5703125" customWidth="1"/>
    <col min="69" max="70" width="10" bestFit="1" customWidth="1"/>
    <col min="71" max="80" width="11.42578125" style="12"/>
  </cols>
  <sheetData>
    <row r="1" spans="1:80" s="10" customFormat="1" x14ac:dyDescent="0.25">
      <c r="A1" s="32" t="s">
        <v>64</v>
      </c>
    </row>
    <row r="2" spans="1:80" s="10" customFormat="1" ht="15" x14ac:dyDescent="0.25"/>
    <row r="3" spans="1:80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87"/>
      <c r="BS3" s="17"/>
      <c r="BT3" s="87"/>
      <c r="BU3" s="17"/>
      <c r="BV3" s="10"/>
      <c r="BW3" s="10"/>
      <c r="BX3" s="10"/>
      <c r="BY3" s="10"/>
      <c r="BZ3" s="10"/>
      <c r="CA3" s="10"/>
    </row>
    <row r="4" spans="1:80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8" t="s">
        <v>75</v>
      </c>
      <c r="BS4" s="83"/>
      <c r="BT4" s="88"/>
      <c r="BU4" s="88" t="s">
        <v>75</v>
      </c>
      <c r="BV4" s="10"/>
      <c r="BW4" s="10"/>
      <c r="BX4" s="10"/>
      <c r="BY4" s="10"/>
      <c r="BZ4" s="10"/>
      <c r="CA4" s="10"/>
    </row>
    <row r="5" spans="1:80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8"/>
      <c r="BT5" s="19"/>
      <c r="BU5" s="18"/>
      <c r="BV5" s="10"/>
      <c r="BW5" s="10"/>
      <c r="BX5" s="10"/>
      <c r="BY5" s="10"/>
      <c r="BZ5" s="10"/>
      <c r="CA5" s="10"/>
    </row>
    <row r="6" spans="1:80" x14ac:dyDescent="0.25">
      <c r="A6" s="20" t="s">
        <v>65</v>
      </c>
      <c r="B6" s="116">
        <v>2015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>
        <v>2016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>
        <v>2017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>
        <v>2018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>
        <v>2019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>
        <v>2020</v>
      </c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0"/>
      <c r="BW6" s="10"/>
      <c r="BX6" s="10"/>
      <c r="BY6" s="10"/>
      <c r="BZ6" s="10"/>
      <c r="CA6" s="10"/>
      <c r="CB6"/>
    </row>
    <row r="7" spans="1:80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22">
        <v>43922</v>
      </c>
      <c r="BN7" s="22">
        <v>43952</v>
      </c>
      <c r="BO7" s="22">
        <v>43983</v>
      </c>
      <c r="BP7" s="22">
        <v>44013</v>
      </c>
      <c r="BQ7" s="22">
        <v>44044</v>
      </c>
      <c r="BR7" s="22">
        <v>44075</v>
      </c>
      <c r="BS7" s="22">
        <v>44105</v>
      </c>
      <c r="BT7" s="22">
        <v>44136</v>
      </c>
      <c r="BU7" s="22">
        <v>44166</v>
      </c>
      <c r="BV7" s="10"/>
      <c r="BW7" s="10"/>
      <c r="BX7" s="10"/>
      <c r="BY7" s="10"/>
      <c r="BZ7" s="10"/>
      <c r="CA7" s="10"/>
      <c r="CB7"/>
    </row>
    <row r="8" spans="1:80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</row>
    <row r="9" spans="1:80" s="10" customFormat="1" x14ac:dyDescent="0.25">
      <c r="A9" s="40" t="s">
        <v>0</v>
      </c>
      <c r="B9" s="69">
        <v>939.37339999999995</v>
      </c>
      <c r="C9" s="70">
        <v>351.0111</v>
      </c>
      <c r="D9" s="70">
        <v>308.75540000000001</v>
      </c>
      <c r="E9" s="70">
        <v>195.39300000000003</v>
      </c>
      <c r="F9" s="70">
        <v>205.59129999999999</v>
      </c>
      <c r="G9" s="70">
        <v>657.6001</v>
      </c>
      <c r="H9" s="70">
        <v>993.31134999999995</v>
      </c>
      <c r="I9" s="70">
        <v>1724.6732999999999</v>
      </c>
      <c r="J9" s="70">
        <v>1554.9201999999998</v>
      </c>
      <c r="K9" s="70">
        <v>1309.5142999999998</v>
      </c>
      <c r="L9" s="70">
        <v>2270.7246500000001</v>
      </c>
      <c r="M9" s="70">
        <v>1451.596</v>
      </c>
      <c r="N9" s="70">
        <v>1203.1279</v>
      </c>
      <c r="O9" s="70">
        <v>2095.5929999999998</v>
      </c>
      <c r="P9" s="70">
        <v>543.29</v>
      </c>
      <c r="Q9" s="70">
        <v>332.22714999999999</v>
      </c>
      <c r="R9" s="70">
        <v>335.18925000000002</v>
      </c>
      <c r="S9" s="70">
        <v>350.0369</v>
      </c>
      <c r="T9" s="70">
        <v>950.93624999999997</v>
      </c>
      <c r="U9" s="70">
        <v>2217.9104000000002</v>
      </c>
      <c r="V9" s="70">
        <v>1922.1502</v>
      </c>
      <c r="W9" s="70">
        <v>1339.9227000000001</v>
      </c>
      <c r="X9" s="70">
        <v>1833.7764</v>
      </c>
      <c r="Y9" s="70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F9" s="36">
        <v>1033.4390000000001</v>
      </c>
      <c r="BG9" s="36">
        <v>850.66374999999994</v>
      </c>
      <c r="BH9" s="36">
        <v>980.18775000000005</v>
      </c>
      <c r="BI9" s="36">
        <v>889.09195</v>
      </c>
      <c r="BJ9" s="36">
        <v>1018.664</v>
      </c>
      <c r="BK9" s="36">
        <v>451.98099999999999</v>
      </c>
      <c r="BL9" s="36">
        <v>297.29399999999998</v>
      </c>
      <c r="BM9" s="36">
        <v>384.29</v>
      </c>
      <c r="BN9" s="36">
        <v>92.408599999999993</v>
      </c>
      <c r="BO9" s="36">
        <v>281.34615000000002</v>
      </c>
      <c r="BP9" s="36">
        <v>341.64970000000005</v>
      </c>
      <c r="BQ9" s="36">
        <v>860.09825000000001</v>
      </c>
      <c r="BR9" s="36">
        <v>1204.9266</v>
      </c>
      <c r="BS9" s="36">
        <v>1159.5210000000002</v>
      </c>
      <c r="BT9" s="36">
        <v>2065.482</v>
      </c>
      <c r="BU9" s="36">
        <v>1872.8824000000002</v>
      </c>
      <c r="BV9" s="67"/>
      <c r="BW9" s="67"/>
    </row>
    <row r="10" spans="1:80" s="10" customFormat="1" x14ac:dyDescent="0.25">
      <c r="A10" s="35" t="s">
        <v>1</v>
      </c>
      <c r="B10" s="70">
        <f>SUM(B11:B22)</f>
        <v>87.297000000000011</v>
      </c>
      <c r="C10" s="70">
        <f>SUM(C11:C22)</f>
        <v>55.675000000000004</v>
      </c>
      <c r="D10" s="70">
        <f>SUM(D11:D22)</f>
        <v>63.366999999999997</v>
      </c>
      <c r="E10" s="70">
        <f t="shared" ref="E10:BF10" si="0">SUM(E11:E22)</f>
        <v>76.60199999999999</v>
      </c>
      <c r="F10" s="70">
        <f t="shared" si="0"/>
        <v>66.64</v>
      </c>
      <c r="G10" s="70">
        <f t="shared" si="0"/>
        <v>111.432</v>
      </c>
      <c r="H10" s="70">
        <f t="shared" si="0"/>
        <v>257.23199999999997</v>
      </c>
      <c r="I10" s="70">
        <f t="shared" si="0"/>
        <v>224.27</v>
      </c>
      <c r="J10" s="70">
        <f t="shared" si="0"/>
        <v>529.05319999999983</v>
      </c>
      <c r="K10" s="70">
        <f t="shared" si="0"/>
        <v>452.87099999999998</v>
      </c>
      <c r="L10" s="70">
        <f t="shared" si="0"/>
        <v>625.73700000000008</v>
      </c>
      <c r="M10" s="70">
        <f t="shared" si="0"/>
        <v>296.19500000000005</v>
      </c>
      <c r="N10" s="70">
        <f t="shared" si="0"/>
        <v>375.54500000000002</v>
      </c>
      <c r="O10" s="70">
        <f t="shared" si="0"/>
        <v>921.00200000000007</v>
      </c>
      <c r="P10" s="70">
        <f t="shared" si="0"/>
        <v>134.31799999999998</v>
      </c>
      <c r="Q10" s="70">
        <f t="shared" si="0"/>
        <v>60.073000000000008</v>
      </c>
      <c r="R10" s="70">
        <f t="shared" si="0"/>
        <v>67.286000000000001</v>
      </c>
      <c r="S10" s="70">
        <f t="shared" si="0"/>
        <v>75.215000000000003</v>
      </c>
      <c r="T10" s="70">
        <f t="shared" si="0"/>
        <v>249.87499999999997</v>
      </c>
      <c r="U10" s="70">
        <f t="shared" si="0"/>
        <v>837.476</v>
      </c>
      <c r="V10" s="70">
        <f t="shared" si="0"/>
        <v>946.47399999999993</v>
      </c>
      <c r="W10" s="70">
        <f t="shared" si="0"/>
        <v>726.15300000000002</v>
      </c>
      <c r="X10" s="70">
        <f t="shared" si="0"/>
        <v>641.49799999999993</v>
      </c>
      <c r="Y10" s="70">
        <f t="shared" si="0"/>
        <v>387.95</v>
      </c>
      <c r="Z10" s="70">
        <f t="shared" si="0"/>
        <v>26.02</v>
      </c>
      <c r="AA10" s="70">
        <f t="shared" si="0"/>
        <v>60.382999999999996</v>
      </c>
      <c r="AB10" s="70">
        <f t="shared" si="0"/>
        <v>43.921000000000006</v>
      </c>
      <c r="AC10" s="70">
        <f t="shared" si="0"/>
        <v>72.24499999999999</v>
      </c>
      <c r="AD10" s="70">
        <f t="shared" si="0"/>
        <v>57.887</v>
      </c>
      <c r="AE10" s="70">
        <f t="shared" si="0"/>
        <v>96.701000000000008</v>
      </c>
      <c r="AF10" s="70">
        <f t="shared" si="0"/>
        <v>264.67</v>
      </c>
      <c r="AG10" s="70">
        <f t="shared" si="0"/>
        <v>541.18899999999996</v>
      </c>
      <c r="AH10" s="70">
        <f t="shared" si="0"/>
        <v>1042.713</v>
      </c>
      <c r="AI10" s="70">
        <f t="shared" si="0"/>
        <v>969.404</v>
      </c>
      <c r="AJ10" s="70">
        <f t="shared" si="0"/>
        <v>805.01400000000012</v>
      </c>
      <c r="AK10" s="70">
        <f t="shared" si="0"/>
        <v>868.16800000000001</v>
      </c>
      <c r="AL10" s="70">
        <f t="shared" si="0"/>
        <v>1009.9000000000001</v>
      </c>
      <c r="AM10" s="70">
        <f t="shared" si="0"/>
        <v>285.8</v>
      </c>
      <c r="AN10" s="70">
        <f t="shared" si="0"/>
        <v>451.8</v>
      </c>
      <c r="AO10" s="70">
        <f t="shared" si="0"/>
        <v>182.69999999999996</v>
      </c>
      <c r="AP10" s="70">
        <f t="shared" si="0"/>
        <v>97.2</v>
      </c>
      <c r="AQ10" s="70">
        <f t="shared" si="0"/>
        <v>99.6</v>
      </c>
      <c r="AR10" s="70">
        <f t="shared" si="0"/>
        <v>134.5</v>
      </c>
      <c r="AS10" s="70">
        <f t="shared" si="0"/>
        <v>620.20000000000005</v>
      </c>
      <c r="AT10" s="70">
        <f t="shared" si="0"/>
        <v>561.1</v>
      </c>
      <c r="AU10" s="70">
        <f t="shared" si="0"/>
        <v>997.9</v>
      </c>
      <c r="AV10" s="70">
        <f t="shared" si="0"/>
        <v>1409.1</v>
      </c>
      <c r="AW10" s="70">
        <f t="shared" si="0"/>
        <v>1322.5</v>
      </c>
      <c r="AX10" s="70">
        <f t="shared" si="0"/>
        <v>1067.473</v>
      </c>
      <c r="AY10" s="70">
        <f t="shared" si="0"/>
        <v>1185.8049999999998</v>
      </c>
      <c r="AZ10" s="70">
        <f t="shared" si="0"/>
        <v>893.33100000000002</v>
      </c>
      <c r="BA10" s="70">
        <f t="shared" si="0"/>
        <v>214.084</v>
      </c>
      <c r="BB10" s="70">
        <f t="shared" si="0"/>
        <v>431.38099999999997</v>
      </c>
      <c r="BC10" s="70">
        <f t="shared" si="0"/>
        <v>577.2410000000001</v>
      </c>
      <c r="BD10" s="70">
        <f t="shared" si="0"/>
        <v>155.55900000000003</v>
      </c>
      <c r="BE10" s="70">
        <f t="shared" si="0"/>
        <v>102.20800000000001</v>
      </c>
      <c r="BF10" s="70">
        <f t="shared" si="0"/>
        <v>373.25399999999996</v>
      </c>
      <c r="BG10" s="70">
        <v>489.17899999999997</v>
      </c>
      <c r="BH10" s="70">
        <v>627.70799999999997</v>
      </c>
      <c r="BI10" s="70">
        <v>563.61399999999992</v>
      </c>
      <c r="BJ10" s="70">
        <v>432.53100000000001</v>
      </c>
      <c r="BK10" s="70">
        <v>159.91999999999999</v>
      </c>
      <c r="BL10" s="70">
        <v>191.73700000000002</v>
      </c>
      <c r="BM10" s="70">
        <v>368.12</v>
      </c>
      <c r="BN10" s="70">
        <v>0.68</v>
      </c>
      <c r="BO10" s="70">
        <v>162.22170000000003</v>
      </c>
      <c r="BP10" s="70">
        <v>166.62400000000002</v>
      </c>
      <c r="BQ10" s="70">
        <v>288.33699999999999</v>
      </c>
      <c r="BR10" s="70">
        <v>689.03805</v>
      </c>
      <c r="BS10" s="70">
        <v>548.90100000000007</v>
      </c>
      <c r="BT10" s="70">
        <v>1288.6890000000001</v>
      </c>
      <c r="BU10" s="70">
        <v>1333.4604000000002</v>
      </c>
      <c r="BV10" s="67"/>
      <c r="BW10" s="67"/>
    </row>
    <row r="11" spans="1:80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M11" s="34">
        <v>288</v>
      </c>
      <c r="BN11" s="34">
        <v>0</v>
      </c>
      <c r="BO11" s="34">
        <v>0.24</v>
      </c>
      <c r="BP11" s="34">
        <v>3.536</v>
      </c>
      <c r="BQ11" s="34">
        <v>1.4039999999999999</v>
      </c>
      <c r="BR11" s="34">
        <v>134.4</v>
      </c>
      <c r="BS11" s="34">
        <v>211.70400000000001</v>
      </c>
      <c r="BT11" s="34">
        <v>447.72399999999999</v>
      </c>
      <c r="BU11" s="34">
        <v>844.8</v>
      </c>
      <c r="BV11" s="67"/>
      <c r="BW11" s="67"/>
    </row>
    <row r="12" spans="1:80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M12" s="34">
        <v>80.12</v>
      </c>
      <c r="BN12" s="34">
        <v>0</v>
      </c>
      <c r="BO12" s="34">
        <v>141.80170000000001</v>
      </c>
      <c r="BP12" s="34">
        <v>96.114999999999995</v>
      </c>
      <c r="BQ12" s="34">
        <v>248.71799999999999</v>
      </c>
      <c r="BR12" s="34">
        <v>476.774</v>
      </c>
      <c r="BS12" s="34">
        <v>258.19400000000002</v>
      </c>
      <c r="BT12" s="34">
        <v>773.17200000000003</v>
      </c>
      <c r="BU12" s="34">
        <v>450.57299999999998</v>
      </c>
      <c r="BV12" s="67"/>
      <c r="BW12" s="67"/>
    </row>
    <row r="13" spans="1:80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/>
      <c r="BK13" s="34"/>
      <c r="BL13" s="34"/>
      <c r="BM13" s="34"/>
      <c r="BN13" s="34"/>
      <c r="BO13" s="34"/>
      <c r="BP13" s="34">
        <v>0</v>
      </c>
      <c r="BQ13" s="34">
        <v>0</v>
      </c>
      <c r="BR13" s="34">
        <v>9.0049999999999991E-2</v>
      </c>
      <c r="BS13" s="34">
        <v>0</v>
      </c>
      <c r="BT13" s="34">
        <v>3.5000000000000003E-2</v>
      </c>
      <c r="BU13" s="34">
        <v>1.44E-2</v>
      </c>
      <c r="BV13" s="67"/>
      <c r="BW13" s="67"/>
    </row>
    <row r="14" spans="1:80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/>
      <c r="BK14" s="34"/>
      <c r="BL14" s="34"/>
      <c r="BM14" s="34"/>
      <c r="BN14" s="34"/>
      <c r="BO14" s="34">
        <v>20.02</v>
      </c>
      <c r="BP14" s="34"/>
      <c r="BQ14" s="34"/>
      <c r="BR14" s="34"/>
      <c r="BS14" s="34"/>
      <c r="BT14" s="34"/>
      <c r="BU14" s="34"/>
      <c r="BV14" s="67"/>
      <c r="BW14" s="67"/>
    </row>
    <row r="15" spans="1:80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/>
      <c r="BK15" s="34"/>
      <c r="BL15" s="34"/>
      <c r="BM15" s="34">
        <v>0</v>
      </c>
      <c r="BN15" s="34">
        <v>0.68</v>
      </c>
      <c r="BO15" s="34">
        <v>0.16</v>
      </c>
      <c r="BP15" s="34">
        <v>3.43</v>
      </c>
      <c r="BQ15" s="34">
        <v>0.215</v>
      </c>
      <c r="BR15" s="34">
        <v>58.774000000000001</v>
      </c>
      <c r="BS15" s="34">
        <v>0.60299999999999998</v>
      </c>
      <c r="BT15" s="34">
        <v>19.251000000000001</v>
      </c>
      <c r="BU15" s="34">
        <v>7.2999999999999995E-2</v>
      </c>
      <c r="BV15" s="67"/>
      <c r="BW15" s="67"/>
    </row>
    <row r="16" spans="1:80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7"/>
      <c r="BW16" s="67"/>
    </row>
    <row r="17" spans="1:75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>
        <v>0</v>
      </c>
      <c r="BT17" s="34">
        <v>0</v>
      </c>
      <c r="BU17" s="34">
        <v>0</v>
      </c>
      <c r="BV17" s="67"/>
      <c r="BW17" s="67"/>
    </row>
    <row r="18" spans="1:75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M18" s="34"/>
      <c r="BN18" s="34"/>
      <c r="BO18" s="34"/>
      <c r="BP18" s="34">
        <v>57</v>
      </c>
      <c r="BQ18" s="34">
        <v>38</v>
      </c>
      <c r="BR18" s="34">
        <v>19</v>
      </c>
      <c r="BS18" s="34">
        <v>19</v>
      </c>
      <c r="BT18" s="34">
        <v>48.506999999999998</v>
      </c>
      <c r="BU18" s="34">
        <v>38</v>
      </c>
      <c r="BV18" s="67"/>
      <c r="BW18" s="67"/>
    </row>
    <row r="19" spans="1:75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M19" s="34"/>
      <c r="BN19" s="34"/>
      <c r="BO19" s="34"/>
      <c r="BP19" s="34">
        <v>3.2730000000000001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67"/>
      <c r="BW19" s="67"/>
    </row>
    <row r="20" spans="1:75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>
        <v>0</v>
      </c>
      <c r="BT20" s="34">
        <v>0</v>
      </c>
      <c r="BU20" s="34">
        <v>0</v>
      </c>
      <c r="BV20" s="67"/>
      <c r="BW20" s="67"/>
    </row>
    <row r="21" spans="1:75" s="10" customFormat="1" x14ac:dyDescent="0.25">
      <c r="A21" s="33" t="s">
        <v>17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>
        <v>0</v>
      </c>
      <c r="BT21" s="34">
        <v>0</v>
      </c>
      <c r="BU21" s="34">
        <v>0</v>
      </c>
      <c r="BV21" s="67"/>
      <c r="BW21" s="67"/>
    </row>
    <row r="22" spans="1:75" s="10" customFormat="1" x14ac:dyDescent="0.25">
      <c r="A22" s="33" t="s">
        <v>13</v>
      </c>
      <c r="B22" s="71">
        <v>2.2200000000000002</v>
      </c>
      <c r="C22" s="71">
        <v>0</v>
      </c>
      <c r="D22" s="71">
        <v>1.25</v>
      </c>
      <c r="E22" s="71">
        <v>0.08</v>
      </c>
      <c r="F22" s="71">
        <v>0</v>
      </c>
      <c r="G22" s="71">
        <v>1.262</v>
      </c>
      <c r="H22" s="71">
        <v>38.700000000000003</v>
      </c>
      <c r="I22" s="71">
        <v>4.5970000000000004</v>
      </c>
      <c r="J22" s="71">
        <v>1.2999999999999999E-2</v>
      </c>
      <c r="K22" s="71">
        <v>1.2999999999999999E-2</v>
      </c>
      <c r="L22" s="71">
        <v>1.2999999999999999E-2</v>
      </c>
      <c r="M22" s="71">
        <v>0.72300000000000009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19.2</v>
      </c>
      <c r="U22" s="71">
        <v>18</v>
      </c>
      <c r="V22" s="71">
        <v>0</v>
      </c>
      <c r="W22" s="71">
        <v>0</v>
      </c>
      <c r="X22" s="71">
        <v>0</v>
      </c>
      <c r="Y22" s="71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F22" s="34">
        <v>5.6000000000000001E-2</v>
      </c>
      <c r="BG22" s="34">
        <v>0</v>
      </c>
      <c r="BH22" s="34">
        <v>12</v>
      </c>
      <c r="BI22" s="34">
        <v>10.8</v>
      </c>
      <c r="BJ22" s="34"/>
      <c r="BK22" s="34">
        <v>0.58699999999999997</v>
      </c>
      <c r="BL22" s="34"/>
      <c r="BM22" s="34"/>
      <c r="BN22" s="34"/>
      <c r="BO22" s="34"/>
      <c r="BP22" s="34">
        <v>3.27</v>
      </c>
      <c r="BQ22" s="34">
        <v>0</v>
      </c>
      <c r="BR22" s="34">
        <v>0</v>
      </c>
      <c r="BS22" s="34">
        <v>59.399999999999977</v>
      </c>
      <c r="BT22" s="34">
        <v>0</v>
      </c>
      <c r="BU22" s="34">
        <v>0</v>
      </c>
      <c r="BV22" s="67"/>
      <c r="BW22" s="67"/>
    </row>
    <row r="23" spans="1:75" s="10" customFormat="1" x14ac:dyDescent="0.25">
      <c r="A23" s="35" t="s">
        <v>14</v>
      </c>
      <c r="B23" s="70">
        <f>SUM(B24:B27)</f>
        <v>852.07639999999992</v>
      </c>
      <c r="C23" s="70">
        <f t="shared" ref="C23:BF23" si="1">SUM(C24:C27)</f>
        <v>295.33609999999999</v>
      </c>
      <c r="D23" s="70">
        <f t="shared" si="1"/>
        <v>245.38839999999999</v>
      </c>
      <c r="E23" s="70">
        <f t="shared" si="1"/>
        <v>115.10100000000001</v>
      </c>
      <c r="F23" s="70">
        <f t="shared" si="1"/>
        <v>138.9513</v>
      </c>
      <c r="G23" s="70">
        <f t="shared" si="1"/>
        <v>546.16809999999998</v>
      </c>
      <c r="H23" s="70">
        <f t="shared" si="1"/>
        <v>736.07934999999998</v>
      </c>
      <c r="I23" s="70">
        <f t="shared" si="1"/>
        <v>1500.4032999999999</v>
      </c>
      <c r="J23" s="70">
        <f t="shared" si="1"/>
        <v>1025.8800000000001</v>
      </c>
      <c r="K23" s="70">
        <f t="shared" si="1"/>
        <v>856.65629999999999</v>
      </c>
      <c r="L23" s="70">
        <f t="shared" si="1"/>
        <v>1644.98765</v>
      </c>
      <c r="M23" s="70">
        <f t="shared" si="1"/>
        <v>1155.4010000000001</v>
      </c>
      <c r="N23" s="70">
        <f t="shared" si="1"/>
        <v>827.58290000000011</v>
      </c>
      <c r="O23" s="70">
        <f t="shared" si="1"/>
        <v>1174.5909999999999</v>
      </c>
      <c r="P23" s="70">
        <f t="shared" si="1"/>
        <v>408.97199999999998</v>
      </c>
      <c r="Q23" s="70">
        <f t="shared" si="1"/>
        <v>272.15414999999996</v>
      </c>
      <c r="R23" s="70">
        <f t="shared" si="1"/>
        <v>267.90325000000001</v>
      </c>
      <c r="S23" s="70">
        <f t="shared" si="1"/>
        <v>274.82189999999997</v>
      </c>
      <c r="T23" s="70">
        <f t="shared" si="1"/>
        <v>701.06124999999997</v>
      </c>
      <c r="U23" s="70">
        <f t="shared" si="1"/>
        <v>1380.4344000000001</v>
      </c>
      <c r="V23" s="70">
        <f t="shared" si="1"/>
        <v>975.67619999999999</v>
      </c>
      <c r="W23" s="70">
        <f t="shared" si="1"/>
        <v>613.76969999999994</v>
      </c>
      <c r="X23" s="70">
        <f t="shared" si="1"/>
        <v>1192.2783999999999</v>
      </c>
      <c r="Y23" s="70">
        <f t="shared" si="1"/>
        <v>1313.24</v>
      </c>
      <c r="Z23" s="70">
        <f t="shared" si="1"/>
        <v>887.06133</v>
      </c>
      <c r="AA23" s="70">
        <f t="shared" si="1"/>
        <v>502.29516999999998</v>
      </c>
      <c r="AB23" s="70">
        <f t="shared" si="1"/>
        <v>697.36590000000001</v>
      </c>
      <c r="AC23" s="70">
        <f t="shared" si="1"/>
        <v>143.76585</v>
      </c>
      <c r="AD23" s="70">
        <f t="shared" si="1"/>
        <v>173.68</v>
      </c>
      <c r="AE23" s="70">
        <f t="shared" si="1"/>
        <v>113.06</v>
      </c>
      <c r="AF23" s="70">
        <f t="shared" si="1"/>
        <v>225.65854999999999</v>
      </c>
      <c r="AG23" s="70">
        <f t="shared" si="1"/>
        <v>285.53115000000003</v>
      </c>
      <c r="AH23" s="70">
        <f t="shared" si="1"/>
        <v>791.59555</v>
      </c>
      <c r="AI23" s="70">
        <f t="shared" si="1"/>
        <v>626.88480000000004</v>
      </c>
      <c r="AJ23" s="70">
        <f t="shared" si="1"/>
        <v>440.07799999999997</v>
      </c>
      <c r="AK23" s="70">
        <f t="shared" si="1"/>
        <v>631.32039999999995</v>
      </c>
      <c r="AL23" s="70">
        <f t="shared" si="1"/>
        <v>646.9</v>
      </c>
      <c r="AM23" s="70">
        <f t="shared" si="1"/>
        <v>229</v>
      </c>
      <c r="AN23" s="70">
        <f t="shared" si="1"/>
        <v>357.4</v>
      </c>
      <c r="AO23" s="70">
        <f t="shared" si="1"/>
        <v>153.19999999999999</v>
      </c>
      <c r="AP23" s="70">
        <f t="shared" si="1"/>
        <v>273.8</v>
      </c>
      <c r="AQ23" s="70">
        <f t="shared" si="1"/>
        <v>143.30000000000001</v>
      </c>
      <c r="AR23" s="70">
        <f t="shared" si="1"/>
        <v>463.90000000000003</v>
      </c>
      <c r="AS23" s="70">
        <f t="shared" si="1"/>
        <v>589.5</v>
      </c>
      <c r="AT23" s="70">
        <f t="shared" si="1"/>
        <v>643.70000000000005</v>
      </c>
      <c r="AU23" s="70">
        <f t="shared" si="1"/>
        <v>798.7</v>
      </c>
      <c r="AV23" s="70">
        <f t="shared" si="1"/>
        <v>887.90000000000009</v>
      </c>
      <c r="AW23" s="70">
        <f t="shared" si="1"/>
        <v>439.1</v>
      </c>
      <c r="AX23" s="70">
        <f t="shared" si="1"/>
        <v>481.16145</v>
      </c>
      <c r="AY23" s="70">
        <f t="shared" si="1"/>
        <v>539.12020000000007</v>
      </c>
      <c r="AZ23" s="70">
        <f t="shared" si="1"/>
        <v>974.07445000000007</v>
      </c>
      <c r="BA23" s="70">
        <f t="shared" si="1"/>
        <v>1008.923</v>
      </c>
      <c r="BB23" s="70">
        <f t="shared" si="1"/>
        <v>557.01</v>
      </c>
      <c r="BC23" s="70">
        <f t="shared" si="1"/>
        <v>316.74</v>
      </c>
      <c r="BD23" s="70">
        <f t="shared" si="1"/>
        <v>713.37</v>
      </c>
      <c r="BE23" s="70">
        <f t="shared" si="1"/>
        <v>537.59</v>
      </c>
      <c r="BF23" s="70">
        <f t="shared" si="1"/>
        <v>660.18499999999995</v>
      </c>
      <c r="BG23" s="70">
        <v>361.48475000000002</v>
      </c>
      <c r="BH23" s="70">
        <v>352.47975000000002</v>
      </c>
      <c r="BI23" s="70">
        <v>325.47795000000002</v>
      </c>
      <c r="BJ23" s="70">
        <v>586.13300000000004</v>
      </c>
      <c r="BK23" s="70">
        <v>292.06099999999998</v>
      </c>
      <c r="BL23" s="70">
        <v>105.55699999999999</v>
      </c>
      <c r="BM23" s="70">
        <v>16.170000000000002</v>
      </c>
      <c r="BN23" s="70">
        <v>91.728599999999986</v>
      </c>
      <c r="BO23" s="70">
        <v>119.12445</v>
      </c>
      <c r="BP23" s="70">
        <v>175.0257</v>
      </c>
      <c r="BQ23" s="70">
        <v>571.76125000000002</v>
      </c>
      <c r="BR23" s="70">
        <v>515.88855000000001</v>
      </c>
      <c r="BS23" s="70">
        <v>610.62</v>
      </c>
      <c r="BT23" s="70">
        <v>776.79300000000001</v>
      </c>
      <c r="BU23" s="70">
        <v>539.42200000000003</v>
      </c>
      <c r="BV23" s="67"/>
      <c r="BW23" s="67"/>
    </row>
    <row r="24" spans="1:75" s="10" customFormat="1" x14ac:dyDescent="0.25">
      <c r="A24" s="33" t="s">
        <v>15</v>
      </c>
      <c r="B24" s="71">
        <v>726.72799999999995</v>
      </c>
      <c r="C24" s="71">
        <v>148.529</v>
      </c>
      <c r="D24" s="71">
        <v>13</v>
      </c>
      <c r="E24" s="71">
        <v>1.4999999999999999E-2</v>
      </c>
      <c r="F24" s="71"/>
      <c r="G24" s="71">
        <v>307.39100000000002</v>
      </c>
      <c r="H24" s="71">
        <v>595.91999999999996</v>
      </c>
      <c r="I24" s="71">
        <v>1341.826</v>
      </c>
      <c r="J24" s="71">
        <v>1004.88</v>
      </c>
      <c r="K24" s="71">
        <v>767.74699999999996</v>
      </c>
      <c r="L24" s="71">
        <v>1537.7</v>
      </c>
      <c r="M24" s="71">
        <v>1033.4010000000001</v>
      </c>
      <c r="N24" s="71">
        <v>691.56500000000005</v>
      </c>
      <c r="O24" s="71">
        <v>992.64</v>
      </c>
      <c r="P24" s="71">
        <v>267.69</v>
      </c>
      <c r="Q24" s="71">
        <v>96.6</v>
      </c>
      <c r="R24" s="71">
        <v>69.48</v>
      </c>
      <c r="S24" s="71">
        <v>115.2</v>
      </c>
      <c r="T24" s="71">
        <v>509.07100000000003</v>
      </c>
      <c r="U24" s="71">
        <v>1009.08</v>
      </c>
      <c r="V24" s="71">
        <v>803.37</v>
      </c>
      <c r="W24" s="71">
        <v>556.89599999999996</v>
      </c>
      <c r="X24" s="71">
        <v>1115.605</v>
      </c>
      <c r="Y24" s="71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F24" s="34">
        <v>475.96</v>
      </c>
      <c r="BG24" s="34">
        <v>161.96</v>
      </c>
      <c r="BH24" s="34">
        <v>251.346</v>
      </c>
      <c r="BI24" s="34">
        <v>155.69999999999999</v>
      </c>
      <c r="BJ24" s="34">
        <v>437.78300000000002</v>
      </c>
      <c r="BK24" s="34">
        <v>179.321</v>
      </c>
      <c r="BL24" s="34">
        <v>0.10100000000000001</v>
      </c>
      <c r="BM24" s="34"/>
      <c r="BN24" s="34"/>
      <c r="BO24" s="34">
        <v>1.36</v>
      </c>
      <c r="BP24" s="34">
        <v>74.400000000000006</v>
      </c>
      <c r="BQ24" s="34">
        <v>404.69049999999999</v>
      </c>
      <c r="BR24" s="34">
        <v>385.29599999999999</v>
      </c>
      <c r="BS24" s="34">
        <v>523.95000000000005</v>
      </c>
      <c r="BT24" s="34">
        <v>703.57600000000002</v>
      </c>
      <c r="BU24" s="34">
        <v>370.56</v>
      </c>
      <c r="BV24" s="67"/>
      <c r="BW24" s="67"/>
    </row>
    <row r="25" spans="1:75" s="10" customFormat="1" x14ac:dyDescent="0.25">
      <c r="A25" s="33" t="s">
        <v>16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/>
      <c r="BK25" s="34"/>
      <c r="BL25" s="34"/>
      <c r="BM25" s="34"/>
      <c r="BN25" s="34"/>
      <c r="BO25" s="34">
        <v>5.2880000000000003</v>
      </c>
      <c r="BP25" s="34">
        <v>0</v>
      </c>
      <c r="BQ25" s="34">
        <v>19.2</v>
      </c>
      <c r="BR25" s="34">
        <v>0</v>
      </c>
      <c r="BS25" s="34">
        <v>0</v>
      </c>
      <c r="BT25" s="34">
        <v>0.96499999999999997</v>
      </c>
      <c r="BU25" s="34">
        <v>0</v>
      </c>
      <c r="BV25" s="67"/>
      <c r="BW25" s="67"/>
    </row>
    <row r="26" spans="1:75" s="10" customFormat="1" x14ac:dyDescent="0.25">
      <c r="A26" s="33" t="s">
        <v>12</v>
      </c>
      <c r="B26" s="71">
        <v>125.34839999999998</v>
      </c>
      <c r="C26" s="71">
        <v>146.80709999999999</v>
      </c>
      <c r="D26" s="71">
        <v>232.38839999999999</v>
      </c>
      <c r="E26" s="71">
        <v>115.08600000000001</v>
      </c>
      <c r="F26" s="71">
        <v>138.9513</v>
      </c>
      <c r="G26" s="71">
        <v>238.77709999999999</v>
      </c>
      <c r="H26" s="71">
        <v>140.15934999999996</v>
      </c>
      <c r="I26" s="71">
        <v>158.57729999999998</v>
      </c>
      <c r="J26" s="71">
        <v>21</v>
      </c>
      <c r="K26" s="71">
        <v>88.909300000000002</v>
      </c>
      <c r="L26" s="71">
        <v>107.28765</v>
      </c>
      <c r="M26" s="71">
        <v>122</v>
      </c>
      <c r="N26" s="71">
        <v>136.0179</v>
      </c>
      <c r="O26" s="71">
        <v>181.95099999999999</v>
      </c>
      <c r="P26" s="71">
        <v>141.28200000000001</v>
      </c>
      <c r="Q26" s="71">
        <v>175.55414999999999</v>
      </c>
      <c r="R26" s="71">
        <v>198.42325</v>
      </c>
      <c r="S26" s="71">
        <v>159.62189999999998</v>
      </c>
      <c r="T26" s="71">
        <v>191.99024999999997</v>
      </c>
      <c r="U26" s="71">
        <v>371.3544</v>
      </c>
      <c r="V26" s="71">
        <v>172.30619999999999</v>
      </c>
      <c r="W26" s="71">
        <v>56.873699999999999</v>
      </c>
      <c r="X26" s="71">
        <v>76.673400000000001</v>
      </c>
      <c r="Y26" s="71">
        <v>74.2</v>
      </c>
      <c r="Z26" s="34">
        <v>130.88132999999999</v>
      </c>
      <c r="AA26" s="34">
        <v>115.20117</v>
      </c>
      <c r="AB26" s="34">
        <v>132.64590000000001</v>
      </c>
      <c r="AC26" s="34">
        <v>143.76585</v>
      </c>
      <c r="AD26" s="34">
        <v>173.68</v>
      </c>
      <c r="AE26" s="34">
        <v>113.06</v>
      </c>
      <c r="AF26" s="34">
        <v>178.13354999999999</v>
      </c>
      <c r="AG26" s="34">
        <v>170.25215</v>
      </c>
      <c r="AH26" s="34">
        <v>122.58755000000001</v>
      </c>
      <c r="AI26" s="34">
        <v>78.87</v>
      </c>
      <c r="AJ26" s="34">
        <v>116.61799999999999</v>
      </c>
      <c r="AK26" s="34">
        <v>175.26839999999999</v>
      </c>
      <c r="AL26" s="34">
        <v>132.5</v>
      </c>
      <c r="AM26" s="34">
        <v>133.4</v>
      </c>
      <c r="AN26" s="34">
        <v>125.5</v>
      </c>
      <c r="AO26" s="34">
        <v>131.6</v>
      </c>
      <c r="AP26" s="34">
        <v>177.8</v>
      </c>
      <c r="AQ26" s="34">
        <v>124.3</v>
      </c>
      <c r="AR26" s="34">
        <v>184.4</v>
      </c>
      <c r="AS26" s="34">
        <v>178.5</v>
      </c>
      <c r="AT26" s="34">
        <v>131.4</v>
      </c>
      <c r="AU26" s="34">
        <v>114.2</v>
      </c>
      <c r="AV26" s="34">
        <v>226.8</v>
      </c>
      <c r="AW26" s="34">
        <v>107.4</v>
      </c>
      <c r="AX26" s="34">
        <v>130.15944999999999</v>
      </c>
      <c r="AY26" s="34">
        <v>153.39420000000001</v>
      </c>
      <c r="AZ26" s="34">
        <v>137.94244999999998</v>
      </c>
      <c r="BA26" s="34">
        <v>151.43</v>
      </c>
      <c r="BB26" s="34">
        <v>173.01</v>
      </c>
      <c r="BC26" s="34">
        <v>124.74</v>
      </c>
      <c r="BD26" s="34">
        <v>149.01</v>
      </c>
      <c r="BE26" s="34">
        <v>128.19</v>
      </c>
      <c r="BF26" s="34">
        <v>130.22499999999999</v>
      </c>
      <c r="BG26" s="34">
        <v>199.52475000000001</v>
      </c>
      <c r="BH26" s="34">
        <v>101.13375000000001</v>
      </c>
      <c r="BI26" s="34">
        <v>113.39595</v>
      </c>
      <c r="BJ26" s="34">
        <v>125.31</v>
      </c>
      <c r="BK26" s="34">
        <v>112.74</v>
      </c>
      <c r="BL26" s="34">
        <v>88.055999999999997</v>
      </c>
      <c r="BM26" s="34">
        <v>16.170000000000002</v>
      </c>
      <c r="BN26" s="34">
        <v>91.728599999999986</v>
      </c>
      <c r="BO26" s="34">
        <v>112.47645</v>
      </c>
      <c r="BP26" s="34">
        <v>100.62569999999999</v>
      </c>
      <c r="BQ26" s="34">
        <v>123.87075</v>
      </c>
      <c r="BR26" s="34">
        <v>123.87254999999999</v>
      </c>
      <c r="BS26" s="34">
        <v>86.67</v>
      </c>
      <c r="BT26" s="34">
        <v>72.251999999999995</v>
      </c>
      <c r="BU26" s="34">
        <v>88.563000000000002</v>
      </c>
      <c r="BV26" s="67"/>
      <c r="BW26" s="67"/>
    </row>
    <row r="27" spans="1:75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M27" s="34"/>
      <c r="BN27" s="34">
        <v>0</v>
      </c>
      <c r="BO27" s="34"/>
      <c r="BP27" s="34">
        <v>0</v>
      </c>
      <c r="BQ27" s="34">
        <v>24</v>
      </c>
      <c r="BR27" s="34">
        <v>6.72</v>
      </c>
      <c r="BS27" s="34">
        <v>0</v>
      </c>
      <c r="BT27" s="34">
        <v>0</v>
      </c>
      <c r="BU27" s="34">
        <v>80.298999999999978</v>
      </c>
      <c r="BV27" s="67"/>
      <c r="BW27" s="67"/>
    </row>
    <row r="28" spans="1:75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M28" s="36">
        <v>791.93000000000006</v>
      </c>
      <c r="BN28" s="36">
        <v>727.83439999999996</v>
      </c>
      <c r="BO28" s="36">
        <v>1055.8718000000001</v>
      </c>
      <c r="BP28" s="36">
        <v>524.83980000000008</v>
      </c>
      <c r="BQ28" s="36">
        <v>603.32499999999993</v>
      </c>
      <c r="BR28" s="36">
        <v>739.65520000000004</v>
      </c>
      <c r="BS28" s="36">
        <v>684.06499999999994</v>
      </c>
      <c r="BT28" s="36">
        <v>686.66430000000003</v>
      </c>
      <c r="BU28" s="36">
        <v>945.79920000000004</v>
      </c>
      <c r="BV28" s="67"/>
      <c r="BW28" s="67"/>
    </row>
    <row r="29" spans="1:75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>
        <v>0</v>
      </c>
      <c r="BT29" s="34">
        <v>16.920000000000002</v>
      </c>
      <c r="BU29" s="34">
        <v>0</v>
      </c>
      <c r="BV29" s="67"/>
      <c r="BW29" s="67"/>
    </row>
    <row r="30" spans="1:75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>
        <v>0</v>
      </c>
      <c r="BT30" s="34">
        <v>0</v>
      </c>
      <c r="BU30" s="34">
        <v>0</v>
      </c>
      <c r="BV30" s="67"/>
      <c r="BW30" s="67"/>
    </row>
    <row r="31" spans="1:75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0</v>
      </c>
      <c r="BT31" s="34">
        <v>0</v>
      </c>
      <c r="BU31" s="34">
        <v>0</v>
      </c>
      <c r="BV31" s="67"/>
      <c r="BW31" s="67"/>
    </row>
    <row r="32" spans="1:75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>
        <v>0</v>
      </c>
      <c r="BT32" s="34">
        <v>0</v>
      </c>
      <c r="BU32" s="34">
        <v>0</v>
      </c>
      <c r="BV32" s="67"/>
      <c r="BW32" s="67"/>
    </row>
    <row r="33" spans="1:75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M33" s="34"/>
      <c r="BN33" s="34"/>
      <c r="BO33" s="34"/>
      <c r="BP33" s="34"/>
      <c r="BQ33" s="34"/>
      <c r="BR33" s="34"/>
      <c r="BS33" s="34">
        <v>0</v>
      </c>
      <c r="BT33" s="34">
        <v>0</v>
      </c>
      <c r="BU33" s="34">
        <v>0</v>
      </c>
      <c r="BV33" s="67"/>
      <c r="BW33" s="67"/>
    </row>
    <row r="34" spans="1:75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M34" s="34">
        <v>11.37</v>
      </c>
      <c r="BN34" s="34">
        <v>156</v>
      </c>
      <c r="BO34" s="34">
        <v>271.286</v>
      </c>
      <c r="BP34" s="34">
        <v>15.750999999999999</v>
      </c>
      <c r="BQ34" s="34">
        <v>9.1359999999999992</v>
      </c>
      <c r="BR34" s="34">
        <v>132.81899999999999</v>
      </c>
      <c r="BS34" s="34">
        <v>7.5119999999999996</v>
      </c>
      <c r="BT34" s="34">
        <v>64.9803</v>
      </c>
      <c r="BU34" s="34">
        <v>20.76</v>
      </c>
      <c r="BV34" s="67"/>
      <c r="BW34" s="67"/>
    </row>
    <row r="35" spans="1:75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>
        <v>0</v>
      </c>
      <c r="BT35" s="34">
        <v>0</v>
      </c>
      <c r="BU35" s="34">
        <v>0</v>
      </c>
      <c r="BV35" s="67"/>
      <c r="BW35" s="67"/>
    </row>
    <row r="36" spans="1:75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M36" s="34"/>
      <c r="BN36" s="34"/>
      <c r="BO36" s="34"/>
      <c r="BP36" s="34">
        <v>0</v>
      </c>
      <c r="BQ36" s="34">
        <v>0</v>
      </c>
      <c r="BR36" s="34">
        <v>3.18</v>
      </c>
      <c r="BS36" s="34">
        <v>0</v>
      </c>
      <c r="BT36" s="34">
        <v>0</v>
      </c>
      <c r="BU36" s="34">
        <v>0.12</v>
      </c>
      <c r="BV36" s="67"/>
      <c r="BW36" s="67"/>
    </row>
    <row r="37" spans="1:75" s="10" customFormat="1" x14ac:dyDescent="0.25">
      <c r="A37" s="89" t="s">
        <v>85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M37" s="34">
        <v>138.66</v>
      </c>
      <c r="BN37" s="34">
        <v>266.07240000000002</v>
      </c>
      <c r="BO37" s="34">
        <v>126.0643</v>
      </c>
      <c r="BP37" s="34">
        <v>171.24379999999999</v>
      </c>
      <c r="BQ37" s="34">
        <v>157.38050000000001</v>
      </c>
      <c r="BR37" s="34">
        <v>82.581700000000012</v>
      </c>
      <c r="BS37" s="34">
        <v>159.97999999999999</v>
      </c>
      <c r="BT37" s="34">
        <v>216.048</v>
      </c>
      <c r="BU37" s="34">
        <v>271.35199999999998</v>
      </c>
      <c r="BV37" s="67"/>
      <c r="BW37" s="67"/>
    </row>
    <row r="38" spans="1:75" s="10" customFormat="1" x14ac:dyDescent="0.25">
      <c r="A38" s="33" t="s">
        <v>28</v>
      </c>
      <c r="B38" s="71">
        <v>417.82799999999997</v>
      </c>
      <c r="C38" s="71">
        <v>488.697</v>
      </c>
      <c r="D38" s="71">
        <v>774.62800000000004</v>
      </c>
      <c r="E38" s="71">
        <v>383.62000000000006</v>
      </c>
      <c r="F38" s="71">
        <v>463.17099999999999</v>
      </c>
      <c r="G38" s="71">
        <v>794.89700000000005</v>
      </c>
      <c r="H38" s="71">
        <v>466.40449999999993</v>
      </c>
      <c r="I38" s="71">
        <v>400.59099999999995</v>
      </c>
      <c r="J38" s="71">
        <v>548.32399999999961</v>
      </c>
      <c r="K38" s="71">
        <v>235.23099999999999</v>
      </c>
      <c r="L38" s="71">
        <v>234.9255</v>
      </c>
      <c r="M38" s="71">
        <v>364</v>
      </c>
      <c r="N38" s="71">
        <v>390.19299999999998</v>
      </c>
      <c r="O38" s="71">
        <v>605.88</v>
      </c>
      <c r="P38" s="71">
        <v>470.94</v>
      </c>
      <c r="Q38" s="71">
        <v>585.1105</v>
      </c>
      <c r="R38" s="71">
        <v>660.45749999999998</v>
      </c>
      <c r="S38" s="71">
        <v>532.07299999999998</v>
      </c>
      <c r="T38" s="71">
        <v>639.96749999999997</v>
      </c>
      <c r="U38" s="71">
        <v>536.84799999999996</v>
      </c>
      <c r="V38" s="71">
        <v>385.75400000000002</v>
      </c>
      <c r="W38" s="71">
        <v>189.57900000000001</v>
      </c>
      <c r="X38" s="71">
        <v>191.578</v>
      </c>
      <c r="Y38" s="71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M38" s="34">
        <v>53.9</v>
      </c>
      <c r="BN38" s="34">
        <v>305.762</v>
      </c>
      <c r="BO38" s="34">
        <v>361.32150000000001</v>
      </c>
      <c r="BP38" s="34">
        <v>335.41899999999998</v>
      </c>
      <c r="BQ38" s="34">
        <v>412.90249999999997</v>
      </c>
      <c r="BR38" s="34">
        <v>412.9085</v>
      </c>
      <c r="BS38" s="34">
        <v>288.89999999999998</v>
      </c>
      <c r="BT38" s="34">
        <v>223.14</v>
      </c>
      <c r="BU38" s="34">
        <v>314.45999999999998</v>
      </c>
      <c r="BV38" s="67"/>
      <c r="BW38" s="67"/>
    </row>
    <row r="39" spans="1:75" s="10" customFormat="1" x14ac:dyDescent="0.25">
      <c r="A39" s="33" t="s">
        <v>29</v>
      </c>
      <c r="B39" s="71">
        <v>50.648000000000003</v>
      </c>
      <c r="C39" s="71">
        <v>63.046999999999997</v>
      </c>
      <c r="D39" s="71">
        <v>94.4</v>
      </c>
      <c r="E39" s="71">
        <v>180.20099999999999</v>
      </c>
      <c r="F39" s="71">
        <v>0.1</v>
      </c>
      <c r="G39" s="71">
        <v>0</v>
      </c>
      <c r="H39" s="71">
        <v>55.000999999999998</v>
      </c>
      <c r="I39" s="71">
        <v>201.05</v>
      </c>
      <c r="J39" s="71">
        <v>237.05799999999999</v>
      </c>
      <c r="K39" s="71">
        <v>96</v>
      </c>
      <c r="L39" s="71">
        <v>0</v>
      </c>
      <c r="M39" s="71">
        <v>44.21</v>
      </c>
      <c r="N39" s="71">
        <v>345.05</v>
      </c>
      <c r="O39" s="71">
        <v>79.25</v>
      </c>
      <c r="P39" s="71">
        <v>0</v>
      </c>
      <c r="Q39" s="71">
        <v>11.930999999999999</v>
      </c>
      <c r="R39" s="71">
        <v>0</v>
      </c>
      <c r="S39" s="71">
        <v>1.024</v>
      </c>
      <c r="T39" s="71">
        <v>1.0329999999999999</v>
      </c>
      <c r="U39" s="71">
        <v>26.087</v>
      </c>
      <c r="V39" s="71">
        <v>1.228</v>
      </c>
      <c r="W39" s="71">
        <v>37.591999999999999</v>
      </c>
      <c r="X39" s="71">
        <v>5.0469999999999997</v>
      </c>
      <c r="Y39" s="71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M39" s="34">
        <v>100</v>
      </c>
      <c r="BN39" s="34">
        <v>0</v>
      </c>
      <c r="BO39" s="34"/>
      <c r="BP39" s="34">
        <v>1.4410000000000001</v>
      </c>
      <c r="BQ39" s="34">
        <v>19</v>
      </c>
      <c r="BR39" s="34">
        <v>9.9450000000000003</v>
      </c>
      <c r="BS39" s="34">
        <v>76.293000000000006</v>
      </c>
      <c r="BT39" s="34">
        <v>100</v>
      </c>
      <c r="BU39" s="34">
        <v>100</v>
      </c>
      <c r="BV39" s="67"/>
      <c r="BW39" s="67"/>
    </row>
    <row r="40" spans="1:75" s="10" customFormat="1" x14ac:dyDescent="0.25">
      <c r="A40" s="33" t="s">
        <v>30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0.82499999999999996</v>
      </c>
      <c r="M40" s="71">
        <v>18.149999999999999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7.8</v>
      </c>
      <c r="X40" s="71">
        <v>0</v>
      </c>
      <c r="Y40" s="71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M40" s="34"/>
      <c r="BN40" s="34"/>
      <c r="BO40" s="34"/>
      <c r="BP40" s="34">
        <v>1E-3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67"/>
      <c r="BW40" s="67"/>
    </row>
    <row r="41" spans="1:75" s="10" customFormat="1" x14ac:dyDescent="0.25">
      <c r="A41" s="33" t="s">
        <v>31</v>
      </c>
      <c r="B41" s="71">
        <v>93.05</v>
      </c>
      <c r="C41" s="71">
        <v>25.4</v>
      </c>
      <c r="D41" s="71">
        <v>68.849999999999994</v>
      </c>
      <c r="E41" s="71">
        <v>100.8</v>
      </c>
      <c r="F41" s="71">
        <v>0</v>
      </c>
      <c r="G41" s="71">
        <v>25.25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1.1000000000000001</v>
      </c>
      <c r="S41" s="71"/>
      <c r="T41" s="71">
        <v>24.9</v>
      </c>
      <c r="U41" s="71">
        <v>0</v>
      </c>
      <c r="V41" s="71">
        <v>0.2</v>
      </c>
      <c r="W41" s="71">
        <v>0</v>
      </c>
      <c r="X41" s="71">
        <v>0.2</v>
      </c>
      <c r="Y41" s="71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M41" s="34">
        <v>104</v>
      </c>
      <c r="BN41" s="34">
        <v>0</v>
      </c>
      <c r="BO41" s="34">
        <v>297.2</v>
      </c>
      <c r="BP41" s="34"/>
      <c r="BQ41" s="34"/>
      <c r="BR41" s="34"/>
      <c r="BS41" s="34">
        <v>19</v>
      </c>
      <c r="BT41" s="34">
        <v>0</v>
      </c>
      <c r="BU41" s="34">
        <v>77.45</v>
      </c>
      <c r="BV41" s="67"/>
      <c r="BW41" s="67"/>
    </row>
    <row r="42" spans="1:75" s="10" customFormat="1" x14ac:dyDescent="0.25">
      <c r="A42" s="33" t="s">
        <v>32</v>
      </c>
      <c r="B42" s="71">
        <v>262.9366</v>
      </c>
      <c r="C42" s="71">
        <v>431.79939999999999</v>
      </c>
      <c r="D42" s="71">
        <v>179.16560000000004</v>
      </c>
      <c r="E42" s="71">
        <v>76.724000000000018</v>
      </c>
      <c r="F42" s="71">
        <v>92.634200000000007</v>
      </c>
      <c r="G42" s="71">
        <v>158.97940000000003</v>
      </c>
      <c r="H42" s="71">
        <v>129.28089999999997</v>
      </c>
      <c r="I42" s="71">
        <v>146.1182</v>
      </c>
      <c r="J42" s="71">
        <v>296.86479999999995</v>
      </c>
      <c r="K42" s="71">
        <v>260.64620000000002</v>
      </c>
      <c r="L42" s="71">
        <v>742.98509999999999</v>
      </c>
      <c r="M42" s="71">
        <v>228</v>
      </c>
      <c r="N42" s="71">
        <v>97.238600000000005</v>
      </c>
      <c r="O42" s="71">
        <v>255.57600000000002</v>
      </c>
      <c r="P42" s="71">
        <v>171.667</v>
      </c>
      <c r="Q42" s="71">
        <v>117.02210000000001</v>
      </c>
      <c r="R42" s="71">
        <v>132.0915</v>
      </c>
      <c r="S42" s="71">
        <v>131.16460000000001</v>
      </c>
      <c r="T42" s="71">
        <v>597.01350000000002</v>
      </c>
      <c r="U42" s="71">
        <v>150.71359999999999</v>
      </c>
      <c r="V42" s="71">
        <v>115.55080000000001</v>
      </c>
      <c r="W42" s="71">
        <v>105.5158</v>
      </c>
      <c r="X42" s="71">
        <v>76.715599999999995</v>
      </c>
      <c r="Y42" s="71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M42" s="34">
        <v>384</v>
      </c>
      <c r="BN42" s="34">
        <v>0</v>
      </c>
      <c r="BO42" s="34"/>
      <c r="BP42" s="34">
        <v>0.98399999999999999</v>
      </c>
      <c r="BQ42" s="34">
        <v>4.9059999999999997</v>
      </c>
      <c r="BR42" s="34">
        <v>98.220999999999989</v>
      </c>
      <c r="BS42" s="34">
        <v>132.38</v>
      </c>
      <c r="BT42" s="34">
        <v>65.576000000000022</v>
      </c>
      <c r="BU42" s="34">
        <v>161.65719999999999</v>
      </c>
      <c r="BV42" s="67"/>
      <c r="BW42" s="67"/>
    </row>
    <row r="43" spans="1:75" s="10" customFormat="1" x14ac:dyDescent="0.25">
      <c r="A43" s="35" t="s">
        <v>33</v>
      </c>
      <c r="B43" s="70">
        <v>4340.174</v>
      </c>
      <c r="C43" s="70">
        <v>5132.8904999999995</v>
      </c>
      <c r="D43" s="70">
        <v>5054.5050000000001</v>
      </c>
      <c r="E43" s="70">
        <v>4856.3389999999999</v>
      </c>
      <c r="F43" s="70">
        <v>4114.9915000000001</v>
      </c>
      <c r="G43" s="70">
        <v>4696.9264999999996</v>
      </c>
      <c r="H43" s="70">
        <v>4299.5652499999997</v>
      </c>
      <c r="I43" s="70">
        <v>4734.7094999999999</v>
      </c>
      <c r="J43" s="70">
        <v>5294.3859999999995</v>
      </c>
      <c r="K43" s="70">
        <v>6126.2404999999999</v>
      </c>
      <c r="L43" s="70">
        <v>4600.8367500000004</v>
      </c>
      <c r="M43" s="70">
        <v>6507.4750000000004</v>
      </c>
      <c r="N43" s="70">
        <v>5218.4075000000003</v>
      </c>
      <c r="O43" s="70">
        <v>5024.5860000000002</v>
      </c>
      <c r="P43" s="70">
        <v>5219.21</v>
      </c>
      <c r="Q43" s="70">
        <v>5150.5632500000002</v>
      </c>
      <c r="R43" s="70">
        <v>4672.7808664480972</v>
      </c>
      <c r="S43" s="70">
        <v>4500.8914999999997</v>
      </c>
      <c r="T43" s="70">
        <v>5008.4987500000007</v>
      </c>
      <c r="U43" s="70">
        <v>4494.1910000000007</v>
      </c>
      <c r="V43" s="70">
        <v>4434.0050000000001</v>
      </c>
      <c r="W43" s="70">
        <v>4431.6244999999999</v>
      </c>
      <c r="X43" s="70">
        <v>4248.4579999999996</v>
      </c>
      <c r="Y43" s="70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M43" s="36">
        <v>2353.4091799999997</v>
      </c>
      <c r="BN43" s="36">
        <v>3183.08536</v>
      </c>
      <c r="BO43" s="36">
        <v>6119.8597899999995</v>
      </c>
      <c r="BP43" s="36">
        <v>6884.9350200000008</v>
      </c>
      <c r="BQ43" s="36">
        <v>8951.5845299999983</v>
      </c>
      <c r="BR43" s="36">
        <v>10191.052979999999</v>
      </c>
      <c r="BS43" s="36">
        <v>9967.2360899999985</v>
      </c>
      <c r="BT43" s="36">
        <v>11242.927349999998</v>
      </c>
      <c r="BU43" s="36">
        <v>8373.97343</v>
      </c>
      <c r="BV43" s="67"/>
      <c r="BW43" s="67"/>
    </row>
    <row r="44" spans="1:75" s="10" customFormat="1" x14ac:dyDescent="0.25">
      <c r="A44" s="33" t="s">
        <v>34</v>
      </c>
      <c r="B44" s="71">
        <v>0</v>
      </c>
      <c r="C44" s="71">
        <v>2.0510000000000002</v>
      </c>
      <c r="D44" s="71">
        <v>0</v>
      </c>
      <c r="E44" s="71">
        <v>0</v>
      </c>
      <c r="F44" s="71">
        <v>0</v>
      </c>
      <c r="G44" s="71">
        <v>0.55000000000000004</v>
      </c>
      <c r="H44" s="71">
        <v>0.77</v>
      </c>
      <c r="I44" s="71">
        <v>0</v>
      </c>
      <c r="J44" s="71">
        <v>1.845</v>
      </c>
      <c r="K44" s="71">
        <v>0.14299999999999999</v>
      </c>
      <c r="L44" s="71">
        <v>0</v>
      </c>
      <c r="M44" s="71">
        <v>0</v>
      </c>
      <c r="N44" s="71">
        <v>7.806</v>
      </c>
      <c r="O44" s="71">
        <v>0.33300000000000002</v>
      </c>
      <c r="P44" s="71">
        <v>19.2</v>
      </c>
      <c r="Q44" s="71">
        <v>4.74</v>
      </c>
      <c r="R44" s="71">
        <v>0.113</v>
      </c>
      <c r="S44" s="71">
        <v>5.1859999999999999</v>
      </c>
      <c r="T44" s="71">
        <v>2.7759999999999998</v>
      </c>
      <c r="U44" s="71">
        <v>0</v>
      </c>
      <c r="V44" s="71">
        <v>19.2</v>
      </c>
      <c r="W44" s="71">
        <v>4.7119999999999997</v>
      </c>
      <c r="X44" s="71">
        <v>0.28199999999999997</v>
      </c>
      <c r="Y44" s="71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M44" s="34"/>
      <c r="BN44" s="34"/>
      <c r="BO44" s="34"/>
      <c r="BP44" s="34">
        <v>0</v>
      </c>
      <c r="BQ44" s="34">
        <v>1.5</v>
      </c>
      <c r="BR44" s="34">
        <v>0</v>
      </c>
      <c r="BS44" s="34">
        <v>8.52</v>
      </c>
      <c r="BT44" s="34">
        <v>154.6</v>
      </c>
      <c r="BU44" s="34">
        <v>1.39</v>
      </c>
      <c r="BV44" s="67"/>
      <c r="BW44" s="67"/>
    </row>
    <row r="45" spans="1:75" s="10" customFormat="1" x14ac:dyDescent="0.25">
      <c r="A45" s="33" t="s">
        <v>35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>
        <v>0</v>
      </c>
      <c r="BT45" s="34">
        <v>0</v>
      </c>
      <c r="BU45" s="34">
        <v>0</v>
      </c>
      <c r="BV45" s="67"/>
      <c r="BW45" s="67"/>
    </row>
    <row r="46" spans="1:75" s="10" customFormat="1" x14ac:dyDescent="0.25">
      <c r="A46" s="33" t="s">
        <v>36</v>
      </c>
      <c r="B46" s="71">
        <v>208.91399999999999</v>
      </c>
      <c r="C46" s="71">
        <v>244.3485</v>
      </c>
      <c r="D46" s="71">
        <v>387.31400000000002</v>
      </c>
      <c r="E46" s="71">
        <v>191.81000000000003</v>
      </c>
      <c r="F46" s="71">
        <v>231.5855</v>
      </c>
      <c r="G46" s="71">
        <v>397.44850000000002</v>
      </c>
      <c r="H46" s="71">
        <v>233.20224999999996</v>
      </c>
      <c r="I46" s="71">
        <v>200.29549999999998</v>
      </c>
      <c r="J46" s="71">
        <v>274.16199999999981</v>
      </c>
      <c r="K46" s="71">
        <v>117.6155</v>
      </c>
      <c r="L46" s="71">
        <v>117.46275</v>
      </c>
      <c r="M46" s="71">
        <v>182</v>
      </c>
      <c r="N46" s="71">
        <v>195.09649999999999</v>
      </c>
      <c r="O46" s="71">
        <v>302.94</v>
      </c>
      <c r="P46" s="71">
        <v>235.47</v>
      </c>
      <c r="Q46" s="71">
        <v>292.55525</v>
      </c>
      <c r="R46" s="71">
        <v>330.22874999999999</v>
      </c>
      <c r="S46" s="71">
        <v>266.03649999999999</v>
      </c>
      <c r="T46" s="71">
        <v>319.98374999999999</v>
      </c>
      <c r="U46" s="71">
        <v>268.42399999999998</v>
      </c>
      <c r="V46" s="71">
        <v>192.87700000000001</v>
      </c>
      <c r="W46" s="71">
        <v>94.789500000000004</v>
      </c>
      <c r="X46" s="71">
        <v>95.789000000000001</v>
      </c>
      <c r="Y46" s="71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M46" s="34">
        <v>26.95</v>
      </c>
      <c r="BN46" s="34">
        <v>152.881</v>
      </c>
      <c r="BO46" s="34">
        <v>217.69274999999999</v>
      </c>
      <c r="BP46" s="34">
        <v>167.70949999999999</v>
      </c>
      <c r="BQ46" s="34">
        <v>234.50125</v>
      </c>
      <c r="BR46" s="34">
        <v>210.11924999999999</v>
      </c>
      <c r="BS46" s="34">
        <v>144.44999999999999</v>
      </c>
      <c r="BT46" s="34">
        <v>111.57</v>
      </c>
      <c r="BU46" s="34">
        <v>144.63</v>
      </c>
      <c r="BV46" s="67"/>
      <c r="BW46" s="67"/>
    </row>
    <row r="47" spans="1:75" s="10" customFormat="1" x14ac:dyDescent="0.25">
      <c r="A47" s="33" t="s">
        <v>37</v>
      </c>
      <c r="B47" s="71">
        <v>73.150000000000006</v>
      </c>
      <c r="C47" s="71">
        <v>41.021999999999998</v>
      </c>
      <c r="D47" s="71">
        <v>162.30000000000001</v>
      </c>
      <c r="E47" s="71">
        <v>157.45400000000001</v>
      </c>
      <c r="F47" s="71">
        <v>201.95</v>
      </c>
      <c r="G47" s="71">
        <v>156.69800000000001</v>
      </c>
      <c r="H47" s="71">
        <v>177.3</v>
      </c>
      <c r="I47" s="71">
        <v>258.03699999999998</v>
      </c>
      <c r="J47" s="71">
        <v>205.90299999999999</v>
      </c>
      <c r="K47" s="71">
        <v>219.035</v>
      </c>
      <c r="L47" s="71">
        <v>63.48</v>
      </c>
      <c r="M47" s="71">
        <v>86</v>
      </c>
      <c r="N47" s="71">
        <v>260.863</v>
      </c>
      <c r="O47" s="71">
        <v>125.4</v>
      </c>
      <c r="P47" s="71">
        <v>96.475999999999999</v>
      </c>
      <c r="Q47" s="71">
        <v>176.333</v>
      </c>
      <c r="R47" s="71">
        <v>102.34</v>
      </c>
      <c r="S47" s="71">
        <v>159.626</v>
      </c>
      <c r="T47" s="71">
        <v>243.744</v>
      </c>
      <c r="U47" s="71">
        <v>127.05200000000001</v>
      </c>
      <c r="V47" s="71">
        <v>258.30500000000001</v>
      </c>
      <c r="W47" s="71">
        <v>176.31100000000001</v>
      </c>
      <c r="X47" s="71">
        <v>134.95500000000001</v>
      </c>
      <c r="Y47" s="71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M47" s="34">
        <v>140.49</v>
      </c>
      <c r="BN47" s="34">
        <v>329.78500000000003</v>
      </c>
      <c r="BO47" s="34">
        <v>709.22469999999998</v>
      </c>
      <c r="BP47" s="34">
        <v>1110.644</v>
      </c>
      <c r="BQ47" s="34">
        <v>1020.068</v>
      </c>
      <c r="BR47" s="34">
        <v>1036.222</v>
      </c>
      <c r="BS47" s="34">
        <v>787.2355</v>
      </c>
      <c r="BT47" s="34">
        <v>853.02499999999998</v>
      </c>
      <c r="BU47" s="34">
        <v>825.51900000000001</v>
      </c>
      <c r="BV47" s="67"/>
      <c r="BW47" s="67"/>
    </row>
    <row r="48" spans="1:75" s="10" customFormat="1" x14ac:dyDescent="0.25">
      <c r="A48" s="33" t="s">
        <v>38</v>
      </c>
      <c r="B48" s="71">
        <v>273.76299999999998</v>
      </c>
      <c r="C48" s="71">
        <v>951.55700000000002</v>
      </c>
      <c r="D48" s="71">
        <v>602</v>
      </c>
      <c r="E48" s="71">
        <v>1024.184</v>
      </c>
      <c r="F48" s="71">
        <v>396.48</v>
      </c>
      <c r="G48" s="71">
        <v>310.55200000000002</v>
      </c>
      <c r="H48" s="71">
        <v>481.49400000000003</v>
      </c>
      <c r="I48" s="71">
        <v>410.07900000000001</v>
      </c>
      <c r="J48" s="71">
        <v>308.072</v>
      </c>
      <c r="K48" s="71">
        <v>903.73400000000004</v>
      </c>
      <c r="L48" s="71">
        <v>610.94399999999996</v>
      </c>
      <c r="M48" s="71">
        <v>717.51300000000003</v>
      </c>
      <c r="N48" s="71">
        <v>177.58</v>
      </c>
      <c r="O48" s="71">
        <v>404.86500000000001</v>
      </c>
      <c r="P48" s="71">
        <v>320.108</v>
      </c>
      <c r="Q48" s="71">
        <v>614.55799999999999</v>
      </c>
      <c r="R48" s="71">
        <v>675.30911644809748</v>
      </c>
      <c r="S48" s="71">
        <v>464.12900000000002</v>
      </c>
      <c r="T48" s="71">
        <v>342.16</v>
      </c>
      <c r="U48" s="71">
        <v>826.46900000000005</v>
      </c>
      <c r="V48" s="71">
        <v>939.53800000000001</v>
      </c>
      <c r="W48" s="71">
        <v>685.56600000000003</v>
      </c>
      <c r="X48" s="71">
        <v>531.96199999999999</v>
      </c>
      <c r="Y48" s="71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M48" s="34">
        <v>34.067999999999998</v>
      </c>
      <c r="BN48" s="34">
        <v>34</v>
      </c>
      <c r="BO48" s="34">
        <v>205.07</v>
      </c>
      <c r="BP48" s="34">
        <v>119.783</v>
      </c>
      <c r="BQ48" s="34">
        <v>101.65</v>
      </c>
      <c r="BR48" s="34">
        <v>1801.818</v>
      </c>
      <c r="BS48" s="34">
        <v>386.08</v>
      </c>
      <c r="BT48" s="34">
        <v>721.89790000000005</v>
      </c>
      <c r="BU48" s="34">
        <v>2010.4590000000001</v>
      </c>
      <c r="BV48" s="67"/>
      <c r="BW48" s="67"/>
    </row>
    <row r="49" spans="1:75" s="10" customFormat="1" x14ac:dyDescent="0.25">
      <c r="A49" s="33" t="s">
        <v>80</v>
      </c>
      <c r="B49" s="71">
        <v>2336.038</v>
      </c>
      <c r="C49" s="71">
        <v>2435.6799999999998</v>
      </c>
      <c r="D49" s="71">
        <v>2184.9459999999999</v>
      </c>
      <c r="E49" s="71">
        <v>1949.6679999999999</v>
      </c>
      <c r="F49" s="71">
        <v>1913.739</v>
      </c>
      <c r="G49" s="71">
        <v>2047.8340000000001</v>
      </c>
      <c r="H49" s="71">
        <v>2055.8649999999998</v>
      </c>
      <c r="I49" s="71">
        <v>2359.085</v>
      </c>
      <c r="J49" s="71">
        <v>2447.8220000000001</v>
      </c>
      <c r="K49" s="71">
        <v>3239.2730000000001</v>
      </c>
      <c r="L49" s="71">
        <v>2252.1419999999998</v>
      </c>
      <c r="M49" s="71">
        <v>3927.5729999999999</v>
      </c>
      <c r="N49" s="71">
        <v>2755.9989999999998</v>
      </c>
      <c r="O49" s="71">
        <v>3117.3780000000002</v>
      </c>
      <c r="P49" s="71">
        <v>3148.6610000000001</v>
      </c>
      <c r="Q49" s="71">
        <v>3212.39</v>
      </c>
      <c r="R49" s="71">
        <v>2678.22</v>
      </c>
      <c r="S49" s="71">
        <v>2299.9580000000001</v>
      </c>
      <c r="T49" s="71">
        <v>2102.6770000000001</v>
      </c>
      <c r="U49" s="71">
        <v>2047.0550000000001</v>
      </c>
      <c r="V49" s="71">
        <v>2034.1610000000001</v>
      </c>
      <c r="W49" s="71">
        <v>2144.1509999999998</v>
      </c>
      <c r="X49" s="71">
        <v>2252.837</v>
      </c>
      <c r="Y49" s="71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M49" s="34">
        <v>1528.9047800000001</v>
      </c>
      <c r="BN49" s="34">
        <v>1824.3376000000001</v>
      </c>
      <c r="BO49" s="34">
        <v>3876.0801000000001</v>
      </c>
      <c r="BP49" s="34">
        <v>3775.4252000000001</v>
      </c>
      <c r="BQ49" s="34">
        <v>4613.7130799999995</v>
      </c>
      <c r="BR49" s="34">
        <v>4278.0463300000001</v>
      </c>
      <c r="BS49" s="34">
        <v>4813.8449099999998</v>
      </c>
      <c r="BT49" s="34">
        <v>6080.987869999999</v>
      </c>
      <c r="BU49" s="34">
        <v>3788.990229999999</v>
      </c>
      <c r="BV49" s="67"/>
      <c r="BW49" s="67"/>
    </row>
    <row r="50" spans="1:75" s="10" customFormat="1" x14ac:dyDescent="0.25">
      <c r="A50" s="33" t="s">
        <v>39</v>
      </c>
      <c r="B50" s="71">
        <v>618.83500000000004</v>
      </c>
      <c r="C50" s="71">
        <v>612.00400000000002</v>
      </c>
      <c r="D50" s="71">
        <v>904.63599999999997</v>
      </c>
      <c r="E50" s="71">
        <v>695.40899999999999</v>
      </c>
      <c r="F50" s="71">
        <v>824.226</v>
      </c>
      <c r="G50" s="71">
        <v>1125.742</v>
      </c>
      <c r="H50" s="71">
        <v>773.14099999999996</v>
      </c>
      <c r="I50" s="71">
        <v>533.56299999999999</v>
      </c>
      <c r="J50" s="71">
        <v>922.67399999999998</v>
      </c>
      <c r="K50" s="71">
        <v>768.48099999999999</v>
      </c>
      <c r="L50" s="71">
        <v>870.846</v>
      </c>
      <c r="M50" s="71">
        <v>810.14700000000005</v>
      </c>
      <c r="N50" s="71">
        <v>1181.5440000000001</v>
      </c>
      <c r="O50" s="71">
        <v>582.45399999999995</v>
      </c>
      <c r="P50" s="71">
        <v>797.50300000000004</v>
      </c>
      <c r="Q50" s="71">
        <v>581.91200000000003</v>
      </c>
      <c r="R50" s="71">
        <v>552.09</v>
      </c>
      <c r="S50" s="71">
        <v>573</v>
      </c>
      <c r="T50" s="71">
        <v>677.46400000000006</v>
      </c>
      <c r="U50" s="71">
        <v>279.27499999999998</v>
      </c>
      <c r="V50" s="71">
        <v>405.74400000000003</v>
      </c>
      <c r="W50" s="71">
        <v>309.38</v>
      </c>
      <c r="X50" s="71">
        <v>407.84699999999998</v>
      </c>
      <c r="Y50" s="71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M50" s="34">
        <v>6.5</v>
      </c>
      <c r="BN50" s="34">
        <v>0</v>
      </c>
      <c r="BO50" s="34"/>
      <c r="BP50" s="34">
        <v>12.96</v>
      </c>
      <c r="BQ50" s="34">
        <v>0</v>
      </c>
      <c r="BR50" s="34">
        <v>2</v>
      </c>
      <c r="BS50" s="34">
        <v>0</v>
      </c>
      <c r="BT50" s="34">
        <v>1.2E-2</v>
      </c>
      <c r="BU50" s="34">
        <v>0</v>
      </c>
      <c r="BV50" s="67"/>
      <c r="BW50" s="67"/>
    </row>
    <row r="51" spans="1:75" s="10" customFormat="1" x14ac:dyDescent="0.25">
      <c r="A51" s="33" t="s">
        <v>40</v>
      </c>
      <c r="B51" s="71">
        <v>766.55399999999997</v>
      </c>
      <c r="C51" s="71">
        <v>799.83100000000002</v>
      </c>
      <c r="D51" s="71">
        <v>789.58900000000006</v>
      </c>
      <c r="E51" s="71">
        <v>773.221</v>
      </c>
      <c r="F51" s="71">
        <v>512.87300000000005</v>
      </c>
      <c r="G51" s="71">
        <v>625.72799999999995</v>
      </c>
      <c r="H51" s="71">
        <v>532.34299999999996</v>
      </c>
      <c r="I51" s="71">
        <v>912.56100000000004</v>
      </c>
      <c r="J51" s="71">
        <v>1101.5619999999999</v>
      </c>
      <c r="K51" s="71">
        <v>806.62699999999995</v>
      </c>
      <c r="L51" s="71">
        <v>621.80200000000002</v>
      </c>
      <c r="M51" s="71">
        <v>641.86199999999997</v>
      </c>
      <c r="N51" s="71">
        <v>469.697</v>
      </c>
      <c r="O51" s="71">
        <v>441.202</v>
      </c>
      <c r="P51" s="71">
        <v>564.71500000000003</v>
      </c>
      <c r="Q51" s="71">
        <v>197.178</v>
      </c>
      <c r="R51" s="71">
        <v>293.495</v>
      </c>
      <c r="S51" s="71">
        <v>688.29499999999996</v>
      </c>
      <c r="T51" s="71">
        <v>1264.7950000000001</v>
      </c>
      <c r="U51" s="71">
        <v>831.553</v>
      </c>
      <c r="V51" s="71">
        <v>520.79999999999995</v>
      </c>
      <c r="W51" s="71">
        <v>928.64700000000005</v>
      </c>
      <c r="X51" s="71">
        <v>763.67399999999998</v>
      </c>
      <c r="Y51" s="71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M51" s="34">
        <v>515.30639999999994</v>
      </c>
      <c r="BN51" s="34">
        <v>752.22815999999989</v>
      </c>
      <c r="BO51" s="34">
        <v>950.13824000000011</v>
      </c>
      <c r="BP51" s="34">
        <v>1262.6903200000002</v>
      </c>
      <c r="BQ51" s="34">
        <v>2746.2621999999992</v>
      </c>
      <c r="BR51" s="34">
        <v>2203.6034</v>
      </c>
      <c r="BS51" s="34">
        <v>3583.79468</v>
      </c>
      <c r="BT51" s="34">
        <v>3085.1538799999998</v>
      </c>
      <c r="BU51" s="34">
        <v>975.9702000000002</v>
      </c>
      <c r="BV51" s="67"/>
      <c r="BW51" s="67"/>
    </row>
    <row r="52" spans="1:75" s="10" customFormat="1" x14ac:dyDescent="0.25">
      <c r="A52" s="33" t="s">
        <v>41</v>
      </c>
      <c r="B52" s="71">
        <v>7.5</v>
      </c>
      <c r="C52" s="71"/>
      <c r="D52" s="71">
        <v>6.5</v>
      </c>
      <c r="E52" s="71"/>
      <c r="F52" s="71">
        <v>2.4700000000000002</v>
      </c>
      <c r="G52" s="71">
        <v>3.38</v>
      </c>
      <c r="H52" s="71">
        <v>4.55</v>
      </c>
      <c r="I52" s="71">
        <v>8</v>
      </c>
      <c r="J52" s="71">
        <v>1</v>
      </c>
      <c r="K52" s="71">
        <v>6.5</v>
      </c>
      <c r="L52" s="71">
        <v>6.5</v>
      </c>
      <c r="M52" s="71">
        <v>0</v>
      </c>
      <c r="N52" s="71">
        <v>9.5</v>
      </c>
      <c r="O52" s="71">
        <v>8.5</v>
      </c>
      <c r="P52" s="71">
        <v>13</v>
      </c>
      <c r="Q52" s="71">
        <v>6.5</v>
      </c>
      <c r="R52" s="71">
        <v>8.6999999999999993</v>
      </c>
      <c r="S52" s="71">
        <v>13</v>
      </c>
      <c r="T52" s="71">
        <v>13</v>
      </c>
      <c r="U52" s="71">
        <v>19.75</v>
      </c>
      <c r="V52" s="71">
        <v>19.5</v>
      </c>
      <c r="W52" s="71">
        <v>6.5</v>
      </c>
      <c r="X52" s="71">
        <v>6.5</v>
      </c>
      <c r="Y52" s="71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M52" s="34">
        <v>24.7</v>
      </c>
      <c r="BN52" s="34">
        <v>8.8000000000000007</v>
      </c>
      <c r="BO52" s="34">
        <v>10.4</v>
      </c>
      <c r="BP52" s="34">
        <v>83.239000000000004</v>
      </c>
      <c r="BQ52" s="34">
        <v>34.658000000000001</v>
      </c>
      <c r="BR52" s="34">
        <v>353.3</v>
      </c>
      <c r="BS52" s="34">
        <v>54.55</v>
      </c>
      <c r="BT52" s="34">
        <v>19.78</v>
      </c>
      <c r="BU52" s="34">
        <v>50.7</v>
      </c>
      <c r="BV52" s="67"/>
      <c r="BW52" s="67"/>
    </row>
    <row r="53" spans="1:75" s="10" customFormat="1" x14ac:dyDescent="0.25">
      <c r="A53" s="33" t="s">
        <v>42</v>
      </c>
      <c r="B53" s="71"/>
      <c r="C53" s="71"/>
      <c r="D53" s="71"/>
      <c r="E53" s="71"/>
      <c r="F53" s="71"/>
      <c r="G53" s="71"/>
      <c r="H53" s="71">
        <v>0</v>
      </c>
      <c r="I53" s="71">
        <v>0</v>
      </c>
      <c r="J53" s="71">
        <v>0</v>
      </c>
      <c r="K53" s="71">
        <v>0</v>
      </c>
      <c r="L53" s="71">
        <v>3.6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M53" s="34"/>
      <c r="BN53" s="34"/>
      <c r="BO53" s="34"/>
      <c r="BP53" s="34">
        <v>0.216</v>
      </c>
      <c r="BQ53" s="34">
        <v>0</v>
      </c>
      <c r="BR53" s="34">
        <v>0</v>
      </c>
      <c r="BS53" s="34">
        <v>0</v>
      </c>
      <c r="BT53" s="34">
        <v>0.27</v>
      </c>
      <c r="BU53" s="34">
        <v>7.0999999999999994E-2</v>
      </c>
      <c r="BV53" s="67"/>
      <c r="BW53" s="67"/>
    </row>
    <row r="54" spans="1:75" s="10" customFormat="1" x14ac:dyDescent="0.25">
      <c r="A54" s="33" t="s">
        <v>43</v>
      </c>
      <c r="B54" s="71">
        <v>55.42</v>
      </c>
      <c r="C54" s="71">
        <v>46.397000000000006</v>
      </c>
      <c r="D54" s="71">
        <v>17.22</v>
      </c>
      <c r="E54" s="71">
        <v>64.592999999999989</v>
      </c>
      <c r="F54" s="71">
        <v>31.667999999999999</v>
      </c>
      <c r="G54" s="71">
        <v>28.994</v>
      </c>
      <c r="H54" s="71">
        <v>40.900000000000006</v>
      </c>
      <c r="I54" s="71">
        <v>53.088999999999999</v>
      </c>
      <c r="J54" s="71">
        <v>31.346</v>
      </c>
      <c r="K54" s="71">
        <v>64.831999999999994</v>
      </c>
      <c r="L54" s="71">
        <v>54.06</v>
      </c>
      <c r="M54" s="71">
        <v>142.38</v>
      </c>
      <c r="N54" s="71">
        <v>160.322</v>
      </c>
      <c r="O54" s="71">
        <v>41.514000000000003</v>
      </c>
      <c r="P54" s="71">
        <v>24.076999999999998</v>
      </c>
      <c r="Q54" s="71">
        <v>64.396999999999991</v>
      </c>
      <c r="R54" s="71">
        <v>32.284999999999997</v>
      </c>
      <c r="S54" s="71">
        <v>31.661000000000001</v>
      </c>
      <c r="T54" s="71">
        <v>41.899000000000001</v>
      </c>
      <c r="U54" s="71">
        <v>94.613</v>
      </c>
      <c r="V54" s="71">
        <v>43.88</v>
      </c>
      <c r="W54" s="71">
        <v>81.567999999999998</v>
      </c>
      <c r="X54" s="71">
        <v>54.612000000000002</v>
      </c>
      <c r="Y54" s="71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M54" s="34">
        <v>76.490000000000009</v>
      </c>
      <c r="BN54" s="34">
        <v>81.053600000000003</v>
      </c>
      <c r="BO54" s="34">
        <v>151.25400000000002</v>
      </c>
      <c r="BP54" s="34">
        <v>352.26799999999997</v>
      </c>
      <c r="BQ54" s="34">
        <v>199.232</v>
      </c>
      <c r="BR54" s="34">
        <v>305.94399999999996</v>
      </c>
      <c r="BS54" s="34">
        <v>188.7609999999986</v>
      </c>
      <c r="BT54" s="34">
        <v>215.63069999999971</v>
      </c>
      <c r="BU54" s="34">
        <v>576.24400000000151</v>
      </c>
      <c r="BV54" s="67"/>
      <c r="BW54" s="67"/>
    </row>
    <row r="55" spans="1:75" s="10" customFormat="1" x14ac:dyDescent="0.25">
      <c r="A55" s="35" t="s">
        <v>44</v>
      </c>
      <c r="B55" s="70">
        <v>3.391</v>
      </c>
      <c r="C55" s="70">
        <v>0.17199999999999999</v>
      </c>
      <c r="D55" s="70">
        <v>2.0169999999999999</v>
      </c>
      <c r="E55" s="70">
        <v>3.1379999999999999</v>
      </c>
      <c r="F55" s="70">
        <v>7.5279999999999996</v>
      </c>
      <c r="G55" s="70">
        <v>10.709</v>
      </c>
      <c r="H55" s="70">
        <v>72.824999999999989</v>
      </c>
      <c r="I55" s="70">
        <v>64.290999999999997</v>
      </c>
      <c r="J55" s="70">
        <v>145.43199999999999</v>
      </c>
      <c r="K55" s="70">
        <v>2.2679999999999998</v>
      </c>
      <c r="L55" s="70">
        <v>38.340000000000003</v>
      </c>
      <c r="M55" s="70">
        <v>21</v>
      </c>
      <c r="N55" s="70">
        <v>0.55000000000000004</v>
      </c>
      <c r="O55" s="70">
        <v>21.494</v>
      </c>
      <c r="P55" s="70">
        <v>3.81</v>
      </c>
      <c r="Q55" s="70">
        <v>24.240000000000002</v>
      </c>
      <c r="R55" s="70">
        <v>0.41799999999999998</v>
      </c>
      <c r="S55" s="70">
        <v>4.43</v>
      </c>
      <c r="T55" s="70">
        <v>2.153</v>
      </c>
      <c r="U55" s="70">
        <v>43.51</v>
      </c>
      <c r="V55" s="70">
        <v>98.795000000000002</v>
      </c>
      <c r="W55" s="70">
        <v>61.347000000000001</v>
      </c>
      <c r="X55" s="70">
        <v>36.773000000000003</v>
      </c>
      <c r="Y55" s="70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M55" s="36">
        <v>2.6420000000000003</v>
      </c>
      <c r="BN55" s="36">
        <v>8.7040000000000006</v>
      </c>
      <c r="BO55" s="36">
        <v>28.7255</v>
      </c>
      <c r="BP55" s="36">
        <v>29.335999999999999</v>
      </c>
      <c r="BQ55" s="36">
        <v>4.5739999999999998</v>
      </c>
      <c r="BR55" s="36">
        <v>72.489999999999995</v>
      </c>
      <c r="BS55" s="36">
        <v>145.65800000000002</v>
      </c>
      <c r="BT55" s="36">
        <v>56.491</v>
      </c>
      <c r="BU55" s="36">
        <v>32.353000000000002</v>
      </c>
      <c r="BV55" s="67"/>
      <c r="BW55" s="67"/>
    </row>
    <row r="56" spans="1:75" s="10" customFormat="1" x14ac:dyDescent="0.25">
      <c r="A56" s="33" t="s">
        <v>45</v>
      </c>
      <c r="B56" s="71">
        <v>3.137</v>
      </c>
      <c r="C56" s="71">
        <v>2.7E-2</v>
      </c>
      <c r="D56" s="71">
        <v>2.0169999999999999</v>
      </c>
      <c r="E56" s="71">
        <v>3.1379999999999999</v>
      </c>
      <c r="F56" s="71">
        <v>7.5279999999999996</v>
      </c>
      <c r="G56" s="71">
        <v>10.612</v>
      </c>
      <c r="H56" s="71">
        <v>34.424999999999997</v>
      </c>
      <c r="I56" s="71">
        <v>64.290999999999997</v>
      </c>
      <c r="J56" s="71">
        <v>145.43199999999999</v>
      </c>
      <c r="K56" s="71">
        <v>2.2679999999999998</v>
      </c>
      <c r="L56" s="71"/>
      <c r="M56" s="71">
        <v>21</v>
      </c>
      <c r="N56" s="71">
        <v>0.55000000000000004</v>
      </c>
      <c r="O56" s="71">
        <v>21.494</v>
      </c>
      <c r="P56" s="71">
        <v>3.4470000000000001</v>
      </c>
      <c r="Q56" s="71">
        <v>19.440000000000001</v>
      </c>
      <c r="R56" s="71">
        <v>0.41799999999999998</v>
      </c>
      <c r="S56" s="71">
        <v>4.43</v>
      </c>
      <c r="T56" s="71">
        <v>0.65300000000000002</v>
      </c>
      <c r="U56" s="71">
        <v>19.2</v>
      </c>
      <c r="V56" s="71">
        <v>79.234999999999999</v>
      </c>
      <c r="W56" s="71">
        <v>59.887</v>
      </c>
      <c r="X56" s="71">
        <v>31.8</v>
      </c>
      <c r="Y56" s="71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M56" s="34">
        <v>2.4700000000000002</v>
      </c>
      <c r="BN56" s="34">
        <v>8.7040000000000006</v>
      </c>
      <c r="BO56" s="34">
        <v>28.7255</v>
      </c>
      <c r="BP56" s="34">
        <v>29.335999999999999</v>
      </c>
      <c r="BQ56" s="34">
        <v>4.5739999999999998</v>
      </c>
      <c r="BR56" s="34">
        <v>72.489999999999995</v>
      </c>
      <c r="BS56" s="34">
        <v>68.558000000000007</v>
      </c>
      <c r="BT56" s="34">
        <v>41.804000000000002</v>
      </c>
      <c r="BU56" s="34">
        <v>32.353000000000002</v>
      </c>
      <c r="BV56" s="67"/>
      <c r="BW56" s="67"/>
    </row>
    <row r="57" spans="1:75" s="10" customFormat="1" x14ac:dyDescent="0.25">
      <c r="A57" s="33" t="s">
        <v>46</v>
      </c>
      <c r="B57" s="71"/>
      <c r="C57" s="71"/>
      <c r="D57" s="71"/>
      <c r="E57" s="71"/>
      <c r="F57" s="71"/>
      <c r="G57" s="71"/>
      <c r="H57" s="71">
        <v>38.4</v>
      </c>
      <c r="I57" s="71">
        <v>0</v>
      </c>
      <c r="J57" s="71">
        <v>0</v>
      </c>
      <c r="K57" s="71">
        <v>0</v>
      </c>
      <c r="L57" s="71">
        <v>38.340000000000003</v>
      </c>
      <c r="M57" s="71">
        <v>0</v>
      </c>
      <c r="N57" s="71">
        <v>0</v>
      </c>
      <c r="O57" s="71">
        <v>0</v>
      </c>
      <c r="P57" s="71">
        <v>0.36299999999999999</v>
      </c>
      <c r="Q57" s="71">
        <v>4.8</v>
      </c>
      <c r="R57" s="71">
        <v>0</v>
      </c>
      <c r="S57" s="71">
        <v>0</v>
      </c>
      <c r="T57" s="71"/>
      <c r="U57" s="71">
        <v>19.2</v>
      </c>
      <c r="V57" s="71">
        <v>19.559999999999999</v>
      </c>
      <c r="W57" s="71">
        <v>1.46</v>
      </c>
      <c r="X57" s="71">
        <v>4.9729999999999999</v>
      </c>
      <c r="Y57" s="71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M57" s="34"/>
      <c r="BN57" s="34"/>
      <c r="BO57" s="34"/>
      <c r="BP57" s="34"/>
      <c r="BQ57" s="34"/>
      <c r="BR57" s="34"/>
      <c r="BS57" s="34">
        <v>19.5</v>
      </c>
      <c r="BT57" s="34">
        <v>14.686999999999999</v>
      </c>
      <c r="BU57" s="34">
        <v>0</v>
      </c>
      <c r="BV57" s="67"/>
      <c r="BW57" s="67"/>
    </row>
    <row r="58" spans="1:75" s="10" customFormat="1" x14ac:dyDescent="0.25">
      <c r="A58" s="33" t="s">
        <v>47</v>
      </c>
      <c r="B58" s="71">
        <v>0.254</v>
      </c>
      <c r="C58" s="71">
        <v>0.14499999999999999</v>
      </c>
      <c r="D58" s="71"/>
      <c r="E58" s="71"/>
      <c r="F58" s="71"/>
      <c r="G58" s="71">
        <v>9.7000000000000003E-2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1.5</v>
      </c>
      <c r="U58" s="71">
        <v>5.1100000000000003</v>
      </c>
      <c r="V58" s="71">
        <v>0</v>
      </c>
      <c r="W58" s="71">
        <v>0</v>
      </c>
      <c r="X58" s="71">
        <v>0</v>
      </c>
      <c r="Y58" s="71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M58" s="34">
        <v>0.17199999999999999</v>
      </c>
      <c r="BN58" s="34">
        <v>0</v>
      </c>
      <c r="BO58" s="34"/>
      <c r="BP58" s="34"/>
      <c r="BQ58" s="34"/>
      <c r="BR58" s="34"/>
      <c r="BS58" s="34">
        <v>57.600000000000009</v>
      </c>
      <c r="BT58" s="34">
        <v>0</v>
      </c>
      <c r="BU58" s="34">
        <v>0</v>
      </c>
      <c r="BV58" s="67"/>
      <c r="BW58" s="67"/>
    </row>
    <row r="59" spans="1:75" s="10" customFormat="1" x14ac:dyDescent="0.25">
      <c r="A59" s="35" t="s">
        <v>48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12</v>
      </c>
      <c r="H59" s="70">
        <v>0</v>
      </c>
      <c r="I59" s="70">
        <v>19.2</v>
      </c>
      <c r="J59" s="70">
        <v>0</v>
      </c>
      <c r="K59" s="70">
        <v>1.02</v>
      </c>
      <c r="L59" s="70">
        <v>0</v>
      </c>
      <c r="M59" s="70">
        <v>0</v>
      </c>
      <c r="N59" s="70">
        <v>0</v>
      </c>
      <c r="O59" s="70">
        <v>6</v>
      </c>
      <c r="P59" s="70">
        <v>0</v>
      </c>
      <c r="Q59" s="70">
        <v>0</v>
      </c>
      <c r="R59" s="70">
        <v>0</v>
      </c>
      <c r="S59" s="70">
        <v>0.8</v>
      </c>
      <c r="T59" s="70">
        <v>0</v>
      </c>
      <c r="U59" s="70">
        <v>0</v>
      </c>
      <c r="V59" s="70">
        <v>16.2</v>
      </c>
      <c r="W59" s="70">
        <v>40.26</v>
      </c>
      <c r="X59" s="70">
        <v>0</v>
      </c>
      <c r="Y59" s="70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19.2</v>
      </c>
      <c r="BR59" s="36">
        <v>19.2</v>
      </c>
      <c r="BS59" s="36">
        <v>19.2</v>
      </c>
      <c r="BT59" s="36">
        <v>0</v>
      </c>
      <c r="BU59" s="36">
        <v>0</v>
      </c>
      <c r="BV59" s="67"/>
      <c r="BW59" s="67"/>
    </row>
    <row r="60" spans="1:75" s="10" customFormat="1" x14ac:dyDescent="0.25">
      <c r="A60" s="33" t="s">
        <v>49</v>
      </c>
      <c r="B60" s="71"/>
      <c r="C60" s="71"/>
      <c r="D60" s="71"/>
      <c r="E60" s="71"/>
      <c r="F60" s="71"/>
      <c r="G60" s="71">
        <v>12</v>
      </c>
      <c r="H60" s="71">
        <v>0</v>
      </c>
      <c r="I60" s="71">
        <v>19.2</v>
      </c>
      <c r="J60" s="71"/>
      <c r="K60" s="71">
        <v>1.02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28.2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M60" s="34"/>
      <c r="BN60" s="34">
        <v>0</v>
      </c>
      <c r="BO60" s="34"/>
      <c r="BP60" s="34"/>
      <c r="BQ60" s="34"/>
      <c r="BR60" s="34"/>
      <c r="BS60" s="34">
        <v>0</v>
      </c>
      <c r="BT60" s="34">
        <v>0</v>
      </c>
      <c r="BU60" s="34">
        <v>0</v>
      </c>
      <c r="BV60" s="67"/>
      <c r="BW60" s="67"/>
    </row>
    <row r="61" spans="1:75" s="10" customFormat="1" x14ac:dyDescent="0.25">
      <c r="A61" s="33" t="s">
        <v>50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6</v>
      </c>
      <c r="P61" s="71"/>
      <c r="Q61" s="71">
        <v>0</v>
      </c>
      <c r="R61" s="71">
        <v>0</v>
      </c>
      <c r="S61" s="71">
        <v>0.8</v>
      </c>
      <c r="T61" s="71">
        <v>0</v>
      </c>
      <c r="U61" s="71">
        <v>0</v>
      </c>
      <c r="V61" s="71">
        <v>16.2</v>
      </c>
      <c r="W61" s="71">
        <v>12.06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M61" s="34"/>
      <c r="BN61" s="34">
        <v>0</v>
      </c>
      <c r="BO61" s="34"/>
      <c r="BP61" s="34">
        <v>0</v>
      </c>
      <c r="BQ61" s="34">
        <v>19.2</v>
      </c>
      <c r="BR61" s="34">
        <v>19.2</v>
      </c>
      <c r="BS61" s="34">
        <v>19.2</v>
      </c>
      <c r="BT61" s="34">
        <v>0</v>
      </c>
      <c r="BU61" s="34">
        <v>0</v>
      </c>
      <c r="BV61" s="67"/>
      <c r="BW61" s="67"/>
    </row>
    <row r="62" spans="1:75" s="90" customFormat="1" x14ac:dyDescent="0.25">
      <c r="A62" s="35" t="s">
        <v>51</v>
      </c>
      <c r="B62" s="70"/>
      <c r="C62" s="70"/>
      <c r="D62" s="70"/>
      <c r="E62" s="70"/>
      <c r="F62" s="70"/>
      <c r="G62" s="70"/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/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/>
      <c r="BP62" s="36"/>
      <c r="BQ62" s="36"/>
      <c r="BR62" s="36"/>
      <c r="BS62" s="36"/>
      <c r="BT62" s="36"/>
      <c r="BU62" s="36"/>
      <c r="BV62" s="91"/>
      <c r="BW62" s="91"/>
    </row>
    <row r="63" spans="1:75" s="10" customFormat="1" x14ac:dyDescent="0.25">
      <c r="A63" s="33"/>
      <c r="B63" s="77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67"/>
      <c r="BW63" s="67"/>
    </row>
    <row r="64" spans="1:75" s="10" customFormat="1" x14ac:dyDescent="0.25">
      <c r="A64" s="37" t="s">
        <v>52</v>
      </c>
      <c r="B64" s="72">
        <v>6112.1710000000003</v>
      </c>
      <c r="C64" s="73">
        <v>6878.8269999999975</v>
      </c>
      <c r="D64" s="73">
        <v>6887.7839999999997</v>
      </c>
      <c r="E64" s="73">
        <v>6206.9290000000019</v>
      </c>
      <c r="F64" s="73">
        <v>4884.0160000000005</v>
      </c>
      <c r="G64" s="73">
        <v>6710.3709999999992</v>
      </c>
      <c r="H64" s="73">
        <v>6459.7879999999996</v>
      </c>
      <c r="I64" s="73">
        <v>7744.2330000000002</v>
      </c>
      <c r="J64" s="73">
        <v>8078.9849999999979</v>
      </c>
      <c r="K64" s="73">
        <v>8733.3799999999992</v>
      </c>
      <c r="L64" s="73">
        <v>8186.6170000000002</v>
      </c>
      <c r="M64" s="73">
        <v>8874.4210000000003</v>
      </c>
      <c r="N64" s="73">
        <v>7619.987000000001</v>
      </c>
      <c r="O64" s="73">
        <v>8466.4039999999986</v>
      </c>
      <c r="P64" s="73">
        <v>7240.5470000000005</v>
      </c>
      <c r="Q64" s="73">
        <v>6311.1089999999995</v>
      </c>
      <c r="R64" s="73">
        <v>6583.5771164480966</v>
      </c>
      <c r="S64" s="73">
        <v>5520.44</v>
      </c>
      <c r="T64" s="73">
        <v>7703.3320000000003</v>
      </c>
      <c r="U64" s="73">
        <v>7471.7950000000019</v>
      </c>
      <c r="V64" s="73">
        <v>7402.3130000000001</v>
      </c>
      <c r="W64" s="73">
        <v>6238.2460000000001</v>
      </c>
      <c r="X64" s="73">
        <v>6438.7959999999994</v>
      </c>
      <c r="Y64" s="73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5">
        <v>9333.8296919999993</v>
      </c>
      <c r="BC64" s="85">
        <v>9539.61</v>
      </c>
      <c r="BD64" s="85">
        <v>6305.8855400000002</v>
      </c>
      <c r="BE64" s="85">
        <v>5816.8026799999998</v>
      </c>
      <c r="BF64" s="85">
        <v>7399.2469300000002</v>
      </c>
      <c r="BG64" s="85">
        <v>8930.1624299999985</v>
      </c>
      <c r="BH64" s="85">
        <v>7820.6279200000017</v>
      </c>
      <c r="BI64" s="85">
        <v>10064.343879999999</v>
      </c>
      <c r="BJ64" s="85">
        <v>9346.3026300000001</v>
      </c>
      <c r="BK64" s="85">
        <v>6818.4341800000002</v>
      </c>
      <c r="BL64" s="85">
        <v>6963.8543600000012</v>
      </c>
      <c r="BM64" s="85">
        <v>3532.2711799999997</v>
      </c>
      <c r="BN64" s="85">
        <v>4012.0323600000006</v>
      </c>
      <c r="BO64" s="85">
        <v>7485.8032399999993</v>
      </c>
      <c r="BP64" s="85">
        <v>7780.7605200000007</v>
      </c>
      <c r="BQ64" s="85">
        <v>10438.781779999998</v>
      </c>
      <c r="BR64" s="85">
        <v>12227.324779999999</v>
      </c>
      <c r="BS64" s="85">
        <v>11975.68009</v>
      </c>
      <c r="BT64" s="85">
        <v>14051.564649999998</v>
      </c>
      <c r="BU64" s="85">
        <v>11225.008029999999</v>
      </c>
      <c r="BV64" s="67"/>
      <c r="BW64" s="67"/>
    </row>
    <row r="65" spans="1:73" s="10" customFormat="1" x14ac:dyDescent="0.25">
      <c r="A65" s="4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4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92"/>
      <c r="BT65" s="92"/>
      <c r="BU65" s="93"/>
    </row>
    <row r="66" spans="1:73" s="10" customFormat="1" x14ac:dyDescent="0.25">
      <c r="A66" s="40" t="s">
        <v>79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92"/>
      <c r="BT66" s="92"/>
      <c r="BU66" s="93"/>
    </row>
    <row r="67" spans="1:73" s="10" customFormat="1" x14ac:dyDescent="0.25">
      <c r="A67" s="37" t="s">
        <v>82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8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41"/>
      <c r="BT67" s="41"/>
      <c r="BU67" s="43"/>
    </row>
    <row r="68" spans="1:73" s="10" customFormat="1" x14ac:dyDescent="0.25">
      <c r="A68" s="44"/>
    </row>
    <row r="69" spans="1:73" s="10" customFormat="1" x14ac:dyDescent="0.25">
      <c r="A69" s="44"/>
    </row>
    <row r="70" spans="1:73" s="10" customFormat="1" x14ac:dyDescent="0.25">
      <c r="A70" s="44"/>
    </row>
    <row r="71" spans="1:73" s="10" customFormat="1" x14ac:dyDescent="0.25">
      <c r="A71" s="44"/>
    </row>
    <row r="72" spans="1:73" s="10" customFormat="1" x14ac:dyDescent="0.25">
      <c r="A72" s="44"/>
    </row>
    <row r="73" spans="1:73" s="10" customFormat="1" x14ac:dyDescent="0.25">
      <c r="A73" s="44"/>
    </row>
    <row r="74" spans="1:73" s="10" customFormat="1" x14ac:dyDescent="0.25">
      <c r="A74" s="44"/>
    </row>
    <row r="75" spans="1:73" s="10" customFormat="1" x14ac:dyDescent="0.25">
      <c r="A75" s="44"/>
    </row>
    <row r="76" spans="1:73" s="10" customFormat="1" x14ac:dyDescent="0.25">
      <c r="A76" s="44"/>
    </row>
    <row r="77" spans="1:73" s="10" customFormat="1" x14ac:dyDescent="0.25">
      <c r="A77" s="44"/>
    </row>
    <row r="78" spans="1:73" s="10" customFormat="1" x14ac:dyDescent="0.25">
      <c r="A78" s="44"/>
    </row>
    <row r="79" spans="1:73" s="10" customFormat="1" x14ac:dyDescent="0.25">
      <c r="A79" s="44"/>
    </row>
    <row r="80" spans="1:73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6">
    <mergeCell ref="BJ6:BU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C153"/>
  <sheetViews>
    <sheetView workbookViewId="0">
      <pane xSplit="1" ySplit="7" topLeftCell="I43" activePane="bottomRight" state="frozen"/>
      <selection pane="topRight" activeCell="B1" sqref="B1"/>
      <selection pane="bottomLeft" activeCell="A8" sqref="A8"/>
      <selection pane="bottomRight" activeCell="R9" sqref="R9:Y64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3" width="9.5703125" customWidth="1"/>
    <col min="24" max="24" width="9.5703125" bestFit="1" customWidth="1"/>
    <col min="25" max="25" width="12" style="12" bestFit="1" customWidth="1"/>
    <col min="26" max="55" width="11.42578125" style="12"/>
  </cols>
  <sheetData>
    <row r="1" spans="1:55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5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5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94"/>
      <c r="Y3" s="2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55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95"/>
      <c r="Y4" s="74" t="s">
        <v>75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1:55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s="2" customFormat="1" x14ac:dyDescent="0.25">
      <c r="A6" s="20" t="s">
        <v>65</v>
      </c>
      <c r="B6" s="117">
        <v>2015</v>
      </c>
      <c r="C6" s="118"/>
      <c r="D6" s="118"/>
      <c r="E6" s="119"/>
      <c r="F6" s="117">
        <v>2016</v>
      </c>
      <c r="G6" s="118"/>
      <c r="H6" s="118"/>
      <c r="I6" s="119"/>
      <c r="J6" s="117">
        <v>2017</v>
      </c>
      <c r="K6" s="118"/>
      <c r="L6" s="118"/>
      <c r="M6" s="119"/>
      <c r="N6" s="117">
        <v>2018</v>
      </c>
      <c r="O6" s="118"/>
      <c r="P6" s="118"/>
      <c r="Q6" s="119"/>
      <c r="R6" s="117">
        <v>2019</v>
      </c>
      <c r="S6" s="118"/>
      <c r="T6" s="118"/>
      <c r="U6" s="119"/>
      <c r="V6" s="117">
        <v>2020</v>
      </c>
      <c r="W6" s="118"/>
      <c r="X6" s="118">
        <v>2020</v>
      </c>
      <c r="Y6" s="119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96">
        <v>43891</v>
      </c>
      <c r="W7" s="97">
        <v>43983</v>
      </c>
      <c r="X7" s="97">
        <v>44075</v>
      </c>
      <c r="Y7" s="98">
        <v>44166</v>
      </c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1:55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99"/>
      <c r="W8" s="100"/>
      <c r="X8" s="100"/>
      <c r="Y8" s="101"/>
    </row>
    <row r="9" spans="1:55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  <c r="T9" s="36">
        <v>2542.1660000000002</v>
      </c>
      <c r="U9" s="36">
        <v>2719.9434499999998</v>
      </c>
      <c r="V9" s="102">
        <v>1767.9389999999999</v>
      </c>
      <c r="W9" s="103">
        <v>758.04475000000002</v>
      </c>
      <c r="X9" s="103">
        <v>2406.6745499999997</v>
      </c>
      <c r="Y9" s="104">
        <v>5097.8854000000001</v>
      </c>
    </row>
    <row r="10" spans="1:55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  <c r="T10" s="36">
        <v>1038.4460000000001</v>
      </c>
      <c r="U10" s="36">
        <v>1680.5009999999997</v>
      </c>
      <c r="V10" s="102">
        <v>784.1880000000001</v>
      </c>
      <c r="W10" s="103">
        <v>531.02170000000001</v>
      </c>
      <c r="X10" s="103">
        <v>1143.9990499999999</v>
      </c>
      <c r="Y10" s="104">
        <v>3171.0504000000001</v>
      </c>
    </row>
    <row r="11" spans="1:55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105">
        <v>351.18</v>
      </c>
      <c r="W11" s="106">
        <v>288.24</v>
      </c>
      <c r="X11" s="106">
        <v>139.34</v>
      </c>
      <c r="Y11" s="107">
        <v>1504.2280000000001</v>
      </c>
    </row>
    <row r="12" spans="1:55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999.31899999999996</v>
      </c>
      <c r="V12" s="105">
        <v>292.36599999999999</v>
      </c>
      <c r="W12" s="106">
        <v>221.92170000000002</v>
      </c>
      <c r="X12" s="106">
        <v>821.60699999999997</v>
      </c>
      <c r="Y12" s="107">
        <v>1481.9389999999999</v>
      </c>
    </row>
    <row r="13" spans="1:55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105">
        <v>0</v>
      </c>
      <c r="W13" s="106">
        <v>0</v>
      </c>
      <c r="X13" s="106">
        <v>9.0049999999999991E-2</v>
      </c>
      <c r="Y13" s="107">
        <v>4.9399999999999999E-2</v>
      </c>
    </row>
    <row r="14" spans="1:55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105">
        <v>0</v>
      </c>
      <c r="W14" s="106">
        <v>20.02</v>
      </c>
      <c r="X14" s="106">
        <v>0</v>
      </c>
      <c r="Y14" s="107">
        <v>0</v>
      </c>
    </row>
    <row r="15" spans="1:55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105">
        <v>0</v>
      </c>
      <c r="W15" s="106">
        <v>0.84000000000000008</v>
      </c>
      <c r="X15" s="106">
        <v>62.419000000000004</v>
      </c>
      <c r="Y15" s="107">
        <v>19.927000000000003</v>
      </c>
    </row>
    <row r="16" spans="1:55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105">
        <v>0</v>
      </c>
      <c r="W16" s="106">
        <v>0</v>
      </c>
      <c r="X16" s="106">
        <v>0</v>
      </c>
      <c r="Y16" s="107">
        <v>0</v>
      </c>
    </row>
    <row r="17" spans="1:25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105">
        <v>0</v>
      </c>
      <c r="W17" s="106">
        <v>0</v>
      </c>
      <c r="X17" s="106">
        <v>0</v>
      </c>
      <c r="Y17" s="107">
        <v>0</v>
      </c>
    </row>
    <row r="18" spans="1:25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105">
        <v>137.69999999999999</v>
      </c>
      <c r="W18" s="106">
        <v>0</v>
      </c>
      <c r="X18" s="106">
        <v>114</v>
      </c>
      <c r="Y18" s="107">
        <v>105.50700000000001</v>
      </c>
    </row>
    <row r="19" spans="1:25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105">
        <v>2.355</v>
      </c>
      <c r="W19" s="106">
        <v>0</v>
      </c>
      <c r="X19" s="106">
        <v>3.2730000000000001</v>
      </c>
      <c r="Y19" s="107">
        <v>0</v>
      </c>
    </row>
    <row r="20" spans="1:25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105">
        <v>0</v>
      </c>
      <c r="W20" s="106">
        <v>0</v>
      </c>
      <c r="X20" s="106">
        <v>0</v>
      </c>
      <c r="Y20" s="107">
        <v>0</v>
      </c>
    </row>
    <row r="21" spans="1:25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  <c r="T21" s="34">
        <v>407.42499999999995</v>
      </c>
      <c r="U21" s="34">
        <v>0</v>
      </c>
      <c r="V21" s="105">
        <v>0</v>
      </c>
      <c r="W21" s="106">
        <v>0</v>
      </c>
      <c r="X21" s="106">
        <v>0</v>
      </c>
      <c r="Y21" s="107">
        <v>0</v>
      </c>
    </row>
    <row r="22" spans="1:25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  <c r="T22" s="34">
        <v>5.6000000000000001E-2</v>
      </c>
      <c r="U22" s="34">
        <v>22.8</v>
      </c>
      <c r="V22" s="105">
        <v>0.58699999999999997</v>
      </c>
      <c r="W22" s="106">
        <v>0</v>
      </c>
      <c r="X22" s="106">
        <v>3.27</v>
      </c>
      <c r="Y22" s="107">
        <v>59.399999999999977</v>
      </c>
    </row>
    <row r="23" spans="1:25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  <c r="T23" s="36">
        <v>1503.72</v>
      </c>
      <c r="U23" s="36">
        <v>1039.44245</v>
      </c>
      <c r="V23" s="102">
        <v>983.75099999999998</v>
      </c>
      <c r="W23" s="103">
        <v>227.02304999999998</v>
      </c>
      <c r="X23" s="103">
        <v>1262.6755000000001</v>
      </c>
      <c r="Y23" s="104">
        <v>1926.835</v>
      </c>
    </row>
    <row r="24" spans="1:25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  <c r="T24" s="34">
        <v>1388.52</v>
      </c>
      <c r="U24" s="34">
        <v>569.00600000000009</v>
      </c>
      <c r="V24" s="105">
        <v>617.20500000000004</v>
      </c>
      <c r="W24" s="106">
        <v>1.36</v>
      </c>
      <c r="X24" s="106">
        <v>864.38650000000007</v>
      </c>
      <c r="Y24" s="107">
        <v>1598.086</v>
      </c>
    </row>
    <row r="25" spans="1:25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  <c r="T25" s="34">
        <v>0</v>
      </c>
      <c r="U25" s="34">
        <v>0</v>
      </c>
      <c r="V25" s="105">
        <v>0</v>
      </c>
      <c r="W25" s="106">
        <v>5.2880000000000003</v>
      </c>
      <c r="X25" s="106">
        <v>19.2</v>
      </c>
      <c r="Y25" s="107">
        <v>0.96499999999999997</v>
      </c>
    </row>
    <row r="26" spans="1:25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414.05444999999997</v>
      </c>
      <c r="V26" s="105">
        <v>326.10599999999999</v>
      </c>
      <c r="W26" s="106">
        <v>220.37504999999999</v>
      </c>
      <c r="X26" s="106">
        <v>348.36899999999997</v>
      </c>
      <c r="Y26" s="107">
        <v>247.48500000000001</v>
      </c>
    </row>
    <row r="27" spans="1:25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56.382000000000005</v>
      </c>
      <c r="V27" s="105">
        <v>40.44</v>
      </c>
      <c r="W27" s="106">
        <v>0</v>
      </c>
      <c r="X27" s="106">
        <v>30.72</v>
      </c>
      <c r="Y27" s="107">
        <v>80.298999999999978</v>
      </c>
    </row>
    <row r="28" spans="1:25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3497.1836500000004</v>
      </c>
      <c r="V28" s="102">
        <v>3574.1187</v>
      </c>
      <c r="W28" s="103">
        <v>2575.6361999999999</v>
      </c>
      <c r="X28" s="103">
        <v>1867.8200000000002</v>
      </c>
      <c r="Y28" s="104">
        <v>2316.5284999999999</v>
      </c>
    </row>
    <row r="29" spans="1:25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105">
        <v>0</v>
      </c>
      <c r="W29" s="106">
        <v>0</v>
      </c>
      <c r="X29" s="106">
        <v>0</v>
      </c>
      <c r="Y29" s="107">
        <v>16.920000000000002</v>
      </c>
    </row>
    <row r="30" spans="1:25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105">
        <v>0</v>
      </c>
      <c r="W30" s="106">
        <v>0</v>
      </c>
      <c r="X30" s="106">
        <v>0</v>
      </c>
      <c r="Y30" s="107">
        <v>0</v>
      </c>
    </row>
    <row r="31" spans="1:25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105">
        <v>0</v>
      </c>
      <c r="W31" s="106">
        <v>0</v>
      </c>
      <c r="X31" s="106">
        <v>0</v>
      </c>
      <c r="Y31" s="107">
        <v>0</v>
      </c>
    </row>
    <row r="32" spans="1:25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105">
        <v>0</v>
      </c>
      <c r="W32" s="106">
        <v>0</v>
      </c>
      <c r="X32" s="106">
        <v>0</v>
      </c>
      <c r="Y32" s="107">
        <v>0</v>
      </c>
    </row>
    <row r="33" spans="1:25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105">
        <v>5.5E-2</v>
      </c>
      <c r="W33" s="106">
        <v>0</v>
      </c>
      <c r="X33" s="106">
        <v>0</v>
      </c>
      <c r="Y33" s="107">
        <v>0</v>
      </c>
    </row>
    <row r="34" spans="1:25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105">
        <v>854.20170000000007</v>
      </c>
      <c r="W34" s="106">
        <v>438.65600000000001</v>
      </c>
      <c r="X34" s="106">
        <v>157.70599999999999</v>
      </c>
      <c r="Y34" s="107">
        <v>93.252300000000005</v>
      </c>
    </row>
    <row r="35" spans="1:25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05">
        <v>0</v>
      </c>
      <c r="W35" s="106">
        <v>0</v>
      </c>
      <c r="X35" s="106">
        <v>0</v>
      </c>
      <c r="Y35" s="107">
        <v>0</v>
      </c>
    </row>
    <row r="36" spans="1:25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105">
        <v>0</v>
      </c>
      <c r="W36" s="106">
        <v>0</v>
      </c>
      <c r="X36" s="106">
        <v>3.18</v>
      </c>
      <c r="Y36" s="107">
        <v>0.12</v>
      </c>
    </row>
    <row r="37" spans="1:25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v>0</v>
      </c>
      <c r="V37" s="105">
        <v>821.96399999999994</v>
      </c>
      <c r="W37" s="106">
        <v>530.79669999999999</v>
      </c>
      <c r="X37" s="106">
        <v>411.20600000000002</v>
      </c>
      <c r="Y37" s="107">
        <v>647.38</v>
      </c>
    </row>
    <row r="38" spans="1:25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984.18950000000007</v>
      </c>
      <c r="V38" s="105">
        <v>1164.9160000000002</v>
      </c>
      <c r="W38" s="106">
        <v>720.98350000000005</v>
      </c>
      <c r="X38" s="106">
        <v>1161.23</v>
      </c>
      <c r="Y38" s="107">
        <v>826.5</v>
      </c>
    </row>
    <row r="39" spans="1:25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105">
        <v>141.29950000000002</v>
      </c>
      <c r="W39" s="106">
        <v>100</v>
      </c>
      <c r="X39" s="106">
        <v>30.385999999999999</v>
      </c>
      <c r="Y39" s="107">
        <v>276.29300000000001</v>
      </c>
    </row>
    <row r="40" spans="1:25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105">
        <v>0</v>
      </c>
      <c r="W40" s="106">
        <v>0</v>
      </c>
      <c r="X40" s="106">
        <v>1E-3</v>
      </c>
      <c r="Y40" s="107">
        <v>0</v>
      </c>
    </row>
    <row r="41" spans="1:25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105">
        <v>192.29999999999998</v>
      </c>
      <c r="W41" s="106">
        <v>401.2</v>
      </c>
      <c r="X41" s="106">
        <v>0</v>
      </c>
      <c r="Y41" s="107">
        <v>96.45</v>
      </c>
    </row>
    <row r="42" spans="1:25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105">
        <v>399.38249999999999</v>
      </c>
      <c r="W42" s="106">
        <v>384</v>
      </c>
      <c r="X42" s="106">
        <v>104.11099999999999</v>
      </c>
      <c r="Y42" s="107">
        <v>359.61320000000001</v>
      </c>
    </row>
    <row r="43" spans="1:25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20282.560529999999</v>
      </c>
      <c r="V43" s="102">
        <v>17671.034469999999</v>
      </c>
      <c r="W43" s="103">
        <v>11656.354329999998</v>
      </c>
      <c r="X43" s="103">
        <v>26027.572529999998</v>
      </c>
      <c r="Y43" s="104">
        <v>29584.136869999995</v>
      </c>
    </row>
    <row r="44" spans="1:25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105">
        <v>0.4</v>
      </c>
      <c r="W44" s="106">
        <v>0</v>
      </c>
      <c r="X44" s="106">
        <v>1.5</v>
      </c>
      <c r="Y44" s="107">
        <v>164.51</v>
      </c>
    </row>
    <row r="45" spans="1:25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105">
        <v>0</v>
      </c>
      <c r="W45" s="106">
        <v>0</v>
      </c>
      <c r="X45" s="106">
        <v>0</v>
      </c>
      <c r="Y45" s="107">
        <v>0</v>
      </c>
    </row>
    <row r="46" spans="1:25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105">
        <v>510.51</v>
      </c>
      <c r="W46" s="106">
        <v>397.52374999999995</v>
      </c>
      <c r="X46" s="106">
        <v>612.32999999999993</v>
      </c>
      <c r="Y46" s="107">
        <v>400.65</v>
      </c>
    </row>
    <row r="47" spans="1:25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1206.3301000000001</v>
      </c>
      <c r="V47" s="105">
        <v>1792.2447199999999</v>
      </c>
      <c r="W47" s="106">
        <v>1179.4997000000001</v>
      </c>
      <c r="X47" s="106">
        <v>3166.9340000000002</v>
      </c>
      <c r="Y47" s="107">
        <v>2465.7794999999996</v>
      </c>
    </row>
    <row r="48" spans="1:25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2899.0370000000003</v>
      </c>
      <c r="V48" s="105">
        <v>1191.3029999999999</v>
      </c>
      <c r="W48" s="106">
        <v>273.13799999999998</v>
      </c>
      <c r="X48" s="106">
        <v>2023.251</v>
      </c>
      <c r="Y48" s="107">
        <v>3118.4369000000002</v>
      </c>
    </row>
    <row r="49" spans="1:25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105">
        <v>10234.444889999999</v>
      </c>
      <c r="W49" s="106">
        <v>7229.3224800000007</v>
      </c>
      <c r="X49" s="106">
        <v>12667.18461</v>
      </c>
      <c r="Y49" s="107">
        <v>14683.823009999998</v>
      </c>
    </row>
    <row r="50" spans="1:25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105">
        <v>0.69850000000000001</v>
      </c>
      <c r="W50" s="106">
        <v>6.5</v>
      </c>
      <c r="X50" s="106">
        <v>14.96</v>
      </c>
      <c r="Y50" s="107">
        <v>1.2E-2</v>
      </c>
    </row>
    <row r="51" spans="1:25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3639.5882799999999</v>
      </c>
      <c r="V51" s="105">
        <v>3622.8233600000003</v>
      </c>
      <c r="W51" s="106">
        <v>2217.6727999999998</v>
      </c>
      <c r="X51" s="106">
        <v>6212.5559199999989</v>
      </c>
      <c r="Y51" s="107">
        <v>7644.9187600000005</v>
      </c>
    </row>
    <row r="52" spans="1:25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105">
        <v>40.299999999999997</v>
      </c>
      <c r="W52" s="106">
        <v>43.9</v>
      </c>
      <c r="X52" s="106">
        <v>471.197</v>
      </c>
      <c r="Y52" s="107">
        <v>125.03</v>
      </c>
    </row>
    <row r="53" spans="1:25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105">
        <v>0</v>
      </c>
      <c r="W53" s="106">
        <v>0</v>
      </c>
      <c r="X53" s="106">
        <v>0.216</v>
      </c>
      <c r="Y53" s="107">
        <v>0.34100000000000003</v>
      </c>
    </row>
    <row r="54" spans="1:25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334.84199999999998</v>
      </c>
      <c r="V54" s="105">
        <v>278.31</v>
      </c>
      <c r="W54" s="106">
        <v>308.79760000000005</v>
      </c>
      <c r="X54" s="106">
        <v>857.44399999999996</v>
      </c>
      <c r="Y54" s="107">
        <v>980.63569999999982</v>
      </c>
    </row>
    <row r="55" spans="1:25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102">
        <v>87.359000000000009</v>
      </c>
      <c r="W55" s="103">
        <v>40.0715</v>
      </c>
      <c r="X55" s="103">
        <v>106.39999999999999</v>
      </c>
      <c r="Y55" s="104">
        <v>234.50200000000001</v>
      </c>
    </row>
    <row r="56" spans="1:25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105">
        <v>55.518000000000001</v>
      </c>
      <c r="W56" s="106">
        <v>39.899500000000003</v>
      </c>
      <c r="X56" s="106">
        <v>106.39999999999999</v>
      </c>
      <c r="Y56" s="107">
        <v>142.715</v>
      </c>
    </row>
    <row r="57" spans="1:25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105">
        <v>31.841000000000001</v>
      </c>
      <c r="W57" s="106">
        <v>0</v>
      </c>
      <c r="X57" s="106">
        <v>0</v>
      </c>
      <c r="Y57" s="107">
        <v>34.186999999999998</v>
      </c>
    </row>
    <row r="58" spans="1:25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105">
        <v>0</v>
      </c>
      <c r="W58" s="106">
        <v>0.17199999999999999</v>
      </c>
      <c r="X58" s="106">
        <v>0</v>
      </c>
      <c r="Y58" s="107">
        <v>57.600000000000009</v>
      </c>
    </row>
    <row r="59" spans="1:25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102">
        <v>28.14</v>
      </c>
      <c r="W59" s="103">
        <v>0</v>
      </c>
      <c r="X59" s="103">
        <v>38.4</v>
      </c>
      <c r="Y59" s="104">
        <v>19.2</v>
      </c>
    </row>
    <row r="60" spans="1:25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105">
        <v>12.72</v>
      </c>
      <c r="W60" s="106">
        <v>0</v>
      </c>
      <c r="X60" s="106">
        <v>0</v>
      </c>
      <c r="Y60" s="107">
        <v>0</v>
      </c>
    </row>
    <row r="61" spans="1:25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105">
        <v>15.42</v>
      </c>
      <c r="W61" s="106">
        <v>0</v>
      </c>
      <c r="X61" s="106">
        <v>38.4</v>
      </c>
      <c r="Y61" s="107">
        <v>19.2</v>
      </c>
    </row>
    <row r="62" spans="1:25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102">
        <v>0</v>
      </c>
      <c r="W62" s="103">
        <v>0</v>
      </c>
      <c r="X62" s="103">
        <v>0</v>
      </c>
      <c r="Y62" s="104">
        <v>0</v>
      </c>
    </row>
    <row r="63" spans="1:25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105"/>
      <c r="W63" s="106"/>
      <c r="X63" s="106"/>
      <c r="Y63" s="107"/>
    </row>
    <row r="64" spans="1:25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18415.1261164481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26815.134229999996</v>
      </c>
      <c r="V64" s="108">
        <v>23128.59117</v>
      </c>
      <c r="W64" s="109">
        <v>15030.10678</v>
      </c>
      <c r="X64" s="109">
        <v>30446.867079999996</v>
      </c>
      <c r="Y64" s="110">
        <v>37252.252769999999</v>
      </c>
    </row>
    <row r="65" spans="1:25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111"/>
    </row>
    <row r="66" spans="1:25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</row>
    <row r="67" spans="1:25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/>
    </row>
    <row r="68" spans="1:25" s="10" customFormat="1" x14ac:dyDescent="0.25">
      <c r="A68" s="44"/>
      <c r="E68" s="46"/>
    </row>
    <row r="69" spans="1:25" s="10" customFormat="1" x14ac:dyDescent="0.25">
      <c r="A69" s="44"/>
    </row>
    <row r="70" spans="1:25" s="10" customFormat="1" x14ac:dyDescent="0.25">
      <c r="A70" s="44"/>
    </row>
    <row r="71" spans="1:25" s="10" customFormat="1" x14ac:dyDescent="0.25">
      <c r="A71" s="44"/>
    </row>
    <row r="72" spans="1:25" s="10" customFormat="1" x14ac:dyDescent="0.25">
      <c r="A72" s="44"/>
    </row>
    <row r="73" spans="1:25" s="10" customFormat="1" x14ac:dyDescent="0.25">
      <c r="A73" s="44"/>
    </row>
    <row r="74" spans="1:25" s="10" customFormat="1" x14ac:dyDescent="0.25">
      <c r="A74" s="44"/>
    </row>
    <row r="75" spans="1:25" s="10" customFormat="1" x14ac:dyDescent="0.25">
      <c r="A75" s="44"/>
    </row>
    <row r="76" spans="1:25" s="10" customFormat="1" x14ac:dyDescent="0.25">
      <c r="A76" s="44"/>
    </row>
    <row r="77" spans="1:25" s="10" customFormat="1" x14ac:dyDescent="0.25">
      <c r="A77" s="44"/>
    </row>
    <row r="78" spans="1:25" s="10" customFormat="1" x14ac:dyDescent="0.25">
      <c r="A78" s="44"/>
    </row>
    <row r="79" spans="1:25" s="10" customFormat="1" x14ac:dyDescent="0.25">
      <c r="A79" s="44"/>
    </row>
    <row r="80" spans="1:25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6">
    <mergeCell ref="V6:Y6"/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1"/>
  <sheetViews>
    <sheetView workbookViewId="0">
      <pane xSplit="1" ySplit="7" topLeftCell="B49" activePane="bottomRight" state="frozen"/>
      <selection pane="topRight" activeCell="B1" sqref="B1"/>
      <selection pane="bottomLeft" activeCell="A8" sqref="A8"/>
      <selection pane="bottomRight" activeCell="F9" sqref="F9:G64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7109375" style="11" bestFit="1" customWidth="1"/>
    <col min="6" max="6" width="10.7109375" bestFit="1" customWidth="1"/>
    <col min="7" max="7" width="12" style="12" bestFit="1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94"/>
      <c r="G3" s="23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83"/>
      <c r="G4" s="75" t="s">
        <v>75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18"/>
      <c r="G5" s="2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120">
        <v>2015</v>
      </c>
      <c r="C6" s="120">
        <v>2016</v>
      </c>
      <c r="D6" s="120">
        <v>2017</v>
      </c>
      <c r="E6" s="120">
        <v>2018</v>
      </c>
      <c r="F6" s="120">
        <v>2019</v>
      </c>
      <c r="G6" s="120">
        <v>2020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121"/>
      <c r="C7" s="121"/>
      <c r="D7" s="121"/>
      <c r="E7" s="121"/>
      <c r="F7" s="121"/>
      <c r="G7" s="12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  <c r="G8" s="112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f>SUM(Trimestrielle!R9:U9)</f>
        <v>13508.453549999998</v>
      </c>
      <c r="G9" s="36">
        <v>11172.87875</v>
      </c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>
        <f>SUM(Trimestrielle!R10:U10)</f>
        <v>7958.9380999999994</v>
      </c>
      <c r="G10" s="36">
        <v>6772.5941999999995</v>
      </c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6">
        <f>SUM(Trimestrielle!R11:U11)</f>
        <v>3090.8069999999998</v>
      </c>
      <c r="G11" s="36">
        <v>2282.9880000000003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f>SUM(Trimestrielle!R12:U12)</f>
        <v>2967.6659999999997</v>
      </c>
      <c r="G12" s="34">
        <v>2817.8336999999997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f>SUM(Trimestrielle!R13:U13)</f>
        <v>6.7240000000000002</v>
      </c>
      <c r="G13" s="34">
        <v>0.13944999999999999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f>SUM(Trimestrielle!R14:U14)</f>
        <v>0</v>
      </c>
      <c r="G14" s="34">
        <v>20.02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f>SUM(Trimestrielle!R15:U15)</f>
        <v>272.00799999999998</v>
      </c>
      <c r="G15" s="34">
        <v>83.186000000000007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f>SUM(Trimestrielle!R16:U16)</f>
        <v>0</v>
      </c>
      <c r="G16" s="34">
        <v>0</v>
      </c>
    </row>
    <row r="17" spans="1:7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f>SUM(Trimestrielle!R17:U17)</f>
        <v>0.48</v>
      </c>
      <c r="G17" s="34">
        <v>0</v>
      </c>
    </row>
    <row r="18" spans="1:7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f>SUM(Trimestrielle!R18:U18)</f>
        <v>232.89999999999998</v>
      </c>
      <c r="G18" s="34">
        <v>357.20699999999999</v>
      </c>
    </row>
    <row r="19" spans="1:7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f>SUM(Trimestrielle!R19:U19)</f>
        <v>48.938999999999993</v>
      </c>
      <c r="G19" s="34">
        <v>5.6280000000000001</v>
      </c>
    </row>
    <row r="20" spans="1:7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f>SUM(Trimestrielle!R20:U20)</f>
        <v>0</v>
      </c>
      <c r="G20" s="34">
        <v>0</v>
      </c>
    </row>
    <row r="21" spans="1:7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>
        <f>SUM(Trimestrielle!R21:U21)</f>
        <v>1278.1010999999999</v>
      </c>
      <c r="G21" s="34">
        <v>1142.3350500000001</v>
      </c>
    </row>
    <row r="22" spans="1:7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>
        <f>SUM(Trimestrielle!R22:U22)</f>
        <v>61.313000000000002</v>
      </c>
      <c r="G22" s="34">
        <v>63.256999999999977</v>
      </c>
    </row>
    <row r="23" spans="1:7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4">
        <f>SUM(Trimestrielle!R23:U23)</f>
        <v>5549.5154500000008</v>
      </c>
      <c r="G23" s="34">
        <v>4400.2845500000003</v>
      </c>
    </row>
    <row r="24" spans="1:7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6">
        <f>SUM(Trimestrielle!R24:U24)</f>
        <v>4873.4489999999996</v>
      </c>
      <c r="G24" s="36">
        <v>3081.0374999999999</v>
      </c>
    </row>
    <row r="25" spans="1:7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>
        <v>0.68200000000000005</v>
      </c>
      <c r="G25" s="34">
        <v>25.452999999999999</v>
      </c>
    </row>
    <row r="26" spans="1:7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>
        <v>414.05444999999997</v>
      </c>
      <c r="G26" s="34">
        <v>1142.3350500000001</v>
      </c>
    </row>
    <row r="27" spans="1:7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261.33000000000004</v>
      </c>
      <c r="G27" s="34">
        <v>151.45899999999997</v>
      </c>
    </row>
    <row r="28" spans="1:7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4">
        <v>17036.517172</v>
      </c>
      <c r="G28" s="34">
        <v>10334.1034</v>
      </c>
    </row>
    <row r="29" spans="1:7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6">
        <v>0</v>
      </c>
      <c r="G29" s="36">
        <v>16.920000000000002</v>
      </c>
    </row>
    <row r="30" spans="1:7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  <c r="G30" s="34">
        <v>0</v>
      </c>
    </row>
    <row r="31" spans="1:7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  <c r="G31" s="34">
        <v>0</v>
      </c>
    </row>
    <row r="32" spans="1:7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  <c r="G32" s="34">
        <v>0</v>
      </c>
    </row>
    <row r="33" spans="1:7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  <c r="G33" s="34">
        <v>5.5E-2</v>
      </c>
    </row>
    <row r="34" spans="1:7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  <c r="G34" s="34">
        <v>1543.8159999999998</v>
      </c>
    </row>
    <row r="35" spans="1:7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42.197010000000006</v>
      </c>
      <c r="G36" s="34">
        <v>3.3000000000000003</v>
      </c>
    </row>
    <row r="37" spans="1:7" s="10" customFormat="1" x14ac:dyDescent="0.25">
      <c r="A37" s="51" t="s">
        <v>86</v>
      </c>
      <c r="B37" s="34"/>
      <c r="C37" s="34"/>
      <c r="D37" s="34"/>
      <c r="E37" s="34"/>
      <c r="F37" s="34">
        <v>0</v>
      </c>
      <c r="G37" s="34"/>
    </row>
    <row r="38" spans="1:7" s="10" customFormat="1" x14ac:dyDescent="0.25">
      <c r="A38" s="51" t="s">
        <v>28</v>
      </c>
      <c r="B38" s="34">
        <v>5572.317</v>
      </c>
      <c r="C38" s="34">
        <v>5437.3804999999993</v>
      </c>
      <c r="D38" s="34">
        <v>5060.68</v>
      </c>
      <c r="E38" s="34">
        <v>5306.3</v>
      </c>
      <c r="F38" s="34">
        <v>5275.5385000000006</v>
      </c>
      <c r="G38" s="34">
        <v>2411.3466999999996</v>
      </c>
    </row>
    <row r="39" spans="1:7" s="10" customFormat="1" x14ac:dyDescent="0.25">
      <c r="A39" s="51" t="s">
        <v>29</v>
      </c>
      <c r="B39" s="34">
        <v>1021.715</v>
      </c>
      <c r="C39" s="34">
        <v>508.72500000000002</v>
      </c>
      <c r="D39" s="34">
        <v>687.279</v>
      </c>
      <c r="E39" s="34">
        <v>2198.8000000000002</v>
      </c>
      <c r="F39" s="34">
        <v>1095.7136</v>
      </c>
      <c r="G39" s="34">
        <v>3873.6295000000005</v>
      </c>
    </row>
    <row r="40" spans="1:7" s="10" customFormat="1" x14ac:dyDescent="0.25">
      <c r="A40" s="51" t="s">
        <v>30</v>
      </c>
      <c r="B40" s="34">
        <v>18.974999999999998</v>
      </c>
      <c r="C40" s="34">
        <v>7.8</v>
      </c>
      <c r="D40" s="34">
        <v>0</v>
      </c>
      <c r="E40" s="34">
        <v>15.200000000000001</v>
      </c>
      <c r="F40" s="34">
        <v>49.734999999999999</v>
      </c>
      <c r="G40" s="34">
        <v>547.97849999999994</v>
      </c>
    </row>
    <row r="41" spans="1:7" s="10" customFormat="1" x14ac:dyDescent="0.25">
      <c r="A41" s="51" t="s">
        <v>31</v>
      </c>
      <c r="B41" s="34">
        <v>313.34999999999997</v>
      </c>
      <c r="C41" s="34">
        <v>26.4</v>
      </c>
      <c r="D41" s="34">
        <v>382.60200000000003</v>
      </c>
      <c r="E41" s="34">
        <v>860.60000000000014</v>
      </c>
      <c r="F41" s="34">
        <v>899.46</v>
      </c>
      <c r="G41" s="34">
        <v>1E-3</v>
      </c>
    </row>
    <row r="42" spans="1:7" s="10" customFormat="1" x14ac:dyDescent="0.25">
      <c r="A42" s="51" t="s">
        <v>32</v>
      </c>
      <c r="B42" s="34">
        <v>3006.1343999999999</v>
      </c>
      <c r="C42" s="34">
        <v>2377.2691</v>
      </c>
      <c r="D42" s="34">
        <v>2694.2658000000001</v>
      </c>
      <c r="E42" s="34">
        <v>4600.5</v>
      </c>
      <c r="F42" s="34">
        <v>8447.2024000000001</v>
      </c>
      <c r="G42" s="34">
        <v>689.95</v>
      </c>
    </row>
    <row r="43" spans="1:7" s="10" customFormat="1" x14ac:dyDescent="0.25">
      <c r="A43" s="50" t="s">
        <v>33</v>
      </c>
      <c r="B43" s="34">
        <v>59759.039499999999</v>
      </c>
      <c r="C43" s="34">
        <v>57498.640366448089</v>
      </c>
      <c r="D43" s="34">
        <v>72364.297500000001</v>
      </c>
      <c r="E43" s="34">
        <v>75820.2</v>
      </c>
      <c r="F43" s="34">
        <v>71886.376149999996</v>
      </c>
      <c r="G43" s="34">
        <v>84939.098199999993</v>
      </c>
    </row>
    <row r="44" spans="1:7" s="10" customFormat="1" x14ac:dyDescent="0.25">
      <c r="A44" s="51" t="s">
        <v>34</v>
      </c>
      <c r="B44" s="36">
        <v>5.359</v>
      </c>
      <c r="C44" s="36">
        <v>64.47</v>
      </c>
      <c r="D44" s="36">
        <v>25.298999999999999</v>
      </c>
      <c r="E44" s="36">
        <v>103.4</v>
      </c>
      <c r="F44" s="36">
        <v>235.26</v>
      </c>
      <c r="G44" s="36">
        <v>166.40999999999997</v>
      </c>
    </row>
    <row r="45" spans="1:7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3.7519999999999998</v>
      </c>
      <c r="G45" s="34">
        <v>0</v>
      </c>
    </row>
    <row r="46" spans="1:7" s="10" customFormat="1" x14ac:dyDescent="0.25">
      <c r="A46" s="51" t="s">
        <v>36</v>
      </c>
      <c r="B46" s="34">
        <v>2786.1585</v>
      </c>
      <c r="C46" s="34">
        <v>2718.1902499999997</v>
      </c>
      <c r="D46" s="34">
        <v>2536.1645000000003</v>
      </c>
      <c r="E46" s="34">
        <v>2583.2999999999997</v>
      </c>
      <c r="F46" s="34">
        <v>2626.3132499999997</v>
      </c>
      <c r="G46" s="34">
        <v>1921.0137500000001</v>
      </c>
    </row>
    <row r="47" spans="1:7" s="10" customFormat="1" x14ac:dyDescent="0.25">
      <c r="A47" s="51" t="s">
        <v>37</v>
      </c>
      <c r="B47" s="34">
        <v>1802.3290000000002</v>
      </c>
      <c r="C47" s="34">
        <v>2141.4049999999997</v>
      </c>
      <c r="D47" s="34">
        <v>7732.1839999999993</v>
      </c>
      <c r="E47" s="34">
        <v>8948.9</v>
      </c>
      <c r="F47" s="34">
        <v>8536.5445</v>
      </c>
      <c r="G47" s="34">
        <v>8604.4579199999989</v>
      </c>
    </row>
    <row r="48" spans="1:7" s="10" customFormat="1" x14ac:dyDescent="0.25">
      <c r="A48" s="51" t="s">
        <v>38</v>
      </c>
      <c r="B48" s="34">
        <v>6990.3720000000003</v>
      </c>
      <c r="C48" s="34">
        <v>6614.1921164480973</v>
      </c>
      <c r="D48" s="34">
        <v>9119.4680000000008</v>
      </c>
      <c r="E48" s="34">
        <v>13531.900000000001</v>
      </c>
      <c r="F48" s="34">
        <v>10239.3703</v>
      </c>
      <c r="G48" s="34">
        <v>6606.1288999999997</v>
      </c>
    </row>
    <row r="49" spans="1:7" s="10" customFormat="1" ht="18" x14ac:dyDescent="0.25">
      <c r="A49" s="51" t="s">
        <v>81</v>
      </c>
      <c r="B49" s="34">
        <v>29149.665000000001</v>
      </c>
      <c r="C49" s="34">
        <v>30974.028000000002</v>
      </c>
      <c r="D49" s="34">
        <v>40178.987999999998</v>
      </c>
      <c r="E49" s="34">
        <v>33789.599999999999</v>
      </c>
      <c r="F49" s="34">
        <v>34411.47438</v>
      </c>
      <c r="G49" s="34">
        <v>44814.774989999991</v>
      </c>
    </row>
    <row r="50" spans="1:7" s="10" customFormat="1" x14ac:dyDescent="0.25">
      <c r="A50" s="51" t="s">
        <v>39</v>
      </c>
      <c r="B50" s="34">
        <v>9459.7039999999997</v>
      </c>
      <c r="C50" s="34">
        <v>6775.2129999999997</v>
      </c>
      <c r="D50" s="34">
        <v>3654.7079999999996</v>
      </c>
      <c r="E50" s="34">
        <v>3602.2</v>
      </c>
      <c r="F50" s="34">
        <v>2513.7719999999999</v>
      </c>
      <c r="G50" s="34">
        <v>22.170500000000001</v>
      </c>
    </row>
    <row r="51" spans="1:7" s="10" customFormat="1" x14ac:dyDescent="0.25">
      <c r="A51" s="51" t="s">
        <v>40</v>
      </c>
      <c r="B51" s="34">
        <v>8884.5529999999981</v>
      </c>
      <c r="C51" s="34">
        <v>7385.3610000000008</v>
      </c>
      <c r="D51" s="34">
        <v>7889.2040000000006</v>
      </c>
      <c r="E51" s="34">
        <v>11090.3</v>
      </c>
      <c r="F51" s="34">
        <v>11133.485720000001</v>
      </c>
      <c r="G51" s="34">
        <v>19697.970839999998</v>
      </c>
    </row>
    <row r="52" spans="1:7" s="10" customFormat="1" x14ac:dyDescent="0.25">
      <c r="A52" s="51" t="s">
        <v>41</v>
      </c>
      <c r="B52" s="34">
        <v>46.4</v>
      </c>
      <c r="C52" s="34">
        <v>124.45</v>
      </c>
      <c r="D52" s="34">
        <v>180.78799999999998</v>
      </c>
      <c r="E52" s="34">
        <v>183.00000000000003</v>
      </c>
      <c r="F52" s="34">
        <v>165.91</v>
      </c>
      <c r="G52" s="34">
        <v>680.42700000000002</v>
      </c>
    </row>
    <row r="53" spans="1:7" s="10" customFormat="1" x14ac:dyDescent="0.25">
      <c r="A53" s="51" t="s">
        <v>42</v>
      </c>
      <c r="B53" s="34">
        <v>3.6</v>
      </c>
      <c r="C53" s="34">
        <v>0</v>
      </c>
      <c r="D53" s="34">
        <v>0.104</v>
      </c>
      <c r="E53" s="34">
        <v>4.4999999999999991</v>
      </c>
      <c r="F53" s="34">
        <v>0.129</v>
      </c>
      <c r="G53" s="34">
        <v>0.55699999999999994</v>
      </c>
    </row>
    <row r="54" spans="1:7" s="10" customFormat="1" x14ac:dyDescent="0.25">
      <c r="A54" s="51" t="s">
        <v>43</v>
      </c>
      <c r="B54" s="34">
        <v>630.899</v>
      </c>
      <c r="C54" s="34">
        <v>701.33100000000002</v>
      </c>
      <c r="D54" s="34">
        <v>1047.3899999999999</v>
      </c>
      <c r="E54" s="34">
        <v>1983.8000000000002</v>
      </c>
      <c r="F54" s="34">
        <v>2020.3650000000002</v>
      </c>
      <c r="G54" s="34">
        <v>2425.1872999999996</v>
      </c>
    </row>
    <row r="55" spans="1:7" s="10" customFormat="1" x14ac:dyDescent="0.25">
      <c r="A55" s="50" t="s">
        <v>44</v>
      </c>
      <c r="B55" s="34">
        <v>371.11099999999988</v>
      </c>
      <c r="C55" s="34">
        <v>396.96100000000001</v>
      </c>
      <c r="D55" s="34">
        <v>457.86699999999996</v>
      </c>
      <c r="E55" s="34">
        <v>701.6</v>
      </c>
      <c r="F55" s="34">
        <v>542.50459999999998</v>
      </c>
      <c r="G55" s="34">
        <v>468.33250000000004</v>
      </c>
    </row>
    <row r="56" spans="1:7" s="10" customFormat="1" x14ac:dyDescent="0.25">
      <c r="A56" s="51" t="s">
        <v>45</v>
      </c>
      <c r="B56" s="36">
        <v>293.87499999999994</v>
      </c>
      <c r="C56" s="36">
        <v>322.23500000000001</v>
      </c>
      <c r="D56" s="36">
        <v>388.96699999999998</v>
      </c>
      <c r="E56" s="36">
        <v>565.09999999999991</v>
      </c>
      <c r="F56" s="36">
        <v>401.88059999999996</v>
      </c>
      <c r="G56" s="36">
        <v>344.53249999999997</v>
      </c>
    </row>
    <row r="57" spans="1:7" s="10" customFormat="1" x14ac:dyDescent="0.25">
      <c r="A57" s="51" t="s">
        <v>46</v>
      </c>
      <c r="B57" s="34">
        <v>76.740000000000009</v>
      </c>
      <c r="C57" s="34">
        <v>68.116</v>
      </c>
      <c r="D57" s="34">
        <v>66</v>
      </c>
      <c r="E57" s="34">
        <v>115.5</v>
      </c>
      <c r="F57" s="34">
        <v>139.934</v>
      </c>
      <c r="G57" s="34">
        <v>66.028000000000006</v>
      </c>
    </row>
    <row r="58" spans="1:7" s="10" customFormat="1" x14ac:dyDescent="0.25">
      <c r="A58" s="51" t="s">
        <v>47</v>
      </c>
      <c r="B58" s="34">
        <v>0.496</v>
      </c>
      <c r="C58" s="34">
        <v>6.61</v>
      </c>
      <c r="D58" s="34">
        <v>2.9</v>
      </c>
      <c r="E58" s="34">
        <v>21.099999999999998</v>
      </c>
      <c r="F58" s="34">
        <v>0.69</v>
      </c>
      <c r="G58" s="34">
        <v>57.772000000000006</v>
      </c>
    </row>
    <row r="59" spans="1:7" s="10" customFormat="1" x14ac:dyDescent="0.25">
      <c r="A59" s="50" t="s">
        <v>48</v>
      </c>
      <c r="B59" s="34">
        <v>32.22</v>
      </c>
      <c r="C59" s="34">
        <v>63.26</v>
      </c>
      <c r="D59" s="34">
        <v>1.429</v>
      </c>
      <c r="E59" s="34">
        <v>51.5</v>
      </c>
      <c r="F59" s="34">
        <v>56.1</v>
      </c>
      <c r="G59" s="34">
        <v>85.740000000000009</v>
      </c>
    </row>
    <row r="60" spans="1:7" s="10" customFormat="1" x14ac:dyDescent="0.25">
      <c r="A60" s="51" t="s">
        <v>49</v>
      </c>
      <c r="B60" s="36">
        <v>32.22</v>
      </c>
      <c r="C60" s="36">
        <v>28.2</v>
      </c>
      <c r="D60" s="36">
        <v>1.429</v>
      </c>
      <c r="E60" s="36">
        <v>37.700000000000003</v>
      </c>
      <c r="F60" s="36">
        <v>0</v>
      </c>
      <c r="G60" s="36">
        <v>12.72</v>
      </c>
    </row>
    <row r="61" spans="1:7" s="10" customFormat="1" x14ac:dyDescent="0.25">
      <c r="A61" s="51" t="s">
        <v>50</v>
      </c>
      <c r="B61" s="34">
        <v>0</v>
      </c>
      <c r="C61" s="34">
        <v>35.06</v>
      </c>
      <c r="D61" s="34">
        <v>0</v>
      </c>
      <c r="E61" s="34">
        <v>13.9</v>
      </c>
      <c r="F61" s="34">
        <v>56.1</v>
      </c>
      <c r="G61" s="34">
        <v>73.02</v>
      </c>
    </row>
    <row r="62" spans="1:7" s="10" customFormat="1" x14ac:dyDescent="0.25">
      <c r="A62" s="51" t="s">
        <v>51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</row>
    <row r="63" spans="1:7" s="10" customFormat="1" x14ac:dyDescent="0.25">
      <c r="A63" s="33"/>
      <c r="B63" s="34"/>
      <c r="C63" s="34"/>
      <c r="D63" s="34"/>
      <c r="E63" s="34"/>
      <c r="F63" s="34"/>
      <c r="G63" s="34"/>
    </row>
    <row r="64" spans="1:7" s="10" customFormat="1" x14ac:dyDescent="0.25">
      <c r="A64" s="37" t="s">
        <v>52</v>
      </c>
      <c r="B64" s="39">
        <v>85757.521999999997</v>
      </c>
      <c r="C64" s="39">
        <v>84613.506116448116</v>
      </c>
      <c r="D64" s="39">
        <v>93125.050170000002</v>
      </c>
      <c r="E64" s="39">
        <v>103217.8</v>
      </c>
      <c r="F64" s="39">
        <v>103029.951472</v>
      </c>
      <c r="G64" s="39">
        <v>105857.81779999999</v>
      </c>
    </row>
    <row r="65" spans="1:7" s="10" customFormat="1" x14ac:dyDescent="0.25">
      <c r="A65" s="52"/>
      <c r="B65" s="57"/>
      <c r="C65" s="57"/>
      <c r="D65" s="57"/>
      <c r="E65" s="57"/>
      <c r="F65" s="58"/>
      <c r="G65" s="113"/>
    </row>
    <row r="66" spans="1:7" s="10" customFormat="1" x14ac:dyDescent="0.25">
      <c r="A66" s="40" t="s">
        <v>79</v>
      </c>
      <c r="B66" s="59"/>
      <c r="C66" s="59"/>
      <c r="D66" s="59"/>
      <c r="E66" s="59"/>
      <c r="F66" s="60"/>
      <c r="G66" s="114"/>
    </row>
    <row r="67" spans="1:7" s="10" customFormat="1" x14ac:dyDescent="0.25">
      <c r="A67" s="37" t="s">
        <v>82</v>
      </c>
      <c r="B67" s="61"/>
      <c r="C67" s="61"/>
      <c r="D67" s="61"/>
      <c r="E67" s="61"/>
      <c r="F67" s="43"/>
      <c r="G67" s="115"/>
    </row>
    <row r="68" spans="1:7" s="10" customFormat="1" x14ac:dyDescent="0.25">
      <c r="A68" s="44"/>
      <c r="B68" s="44"/>
      <c r="C68" s="44"/>
      <c r="D68" s="44"/>
      <c r="E68" s="44"/>
    </row>
    <row r="69" spans="1:7" s="10" customFormat="1" x14ac:dyDescent="0.25">
      <c r="A69" s="44"/>
      <c r="B69" s="44"/>
      <c r="C69" s="44"/>
      <c r="D69" s="44"/>
      <c r="E69" s="44"/>
    </row>
    <row r="70" spans="1:7" s="10" customFormat="1" x14ac:dyDescent="0.25">
      <c r="A70" s="44"/>
      <c r="B70" s="44"/>
      <c r="C70" s="44"/>
      <c r="D70" s="44"/>
      <c r="E70" s="44"/>
    </row>
    <row r="71" spans="1:7" s="10" customFormat="1" x14ac:dyDescent="0.25">
      <c r="A71" s="44"/>
      <c r="B71" s="44"/>
      <c r="C71" s="44"/>
      <c r="D71" s="44"/>
      <c r="E71" s="44"/>
    </row>
    <row r="72" spans="1:7" s="10" customFormat="1" x14ac:dyDescent="0.25">
      <c r="A72" s="44"/>
      <c r="B72" s="44"/>
      <c r="C72" s="44"/>
      <c r="D72" s="44"/>
      <c r="E72" s="44"/>
    </row>
    <row r="73" spans="1:7" s="10" customFormat="1" x14ac:dyDescent="0.25">
      <c r="A73" s="44"/>
      <c r="B73" s="44"/>
      <c r="C73" s="44"/>
      <c r="D73" s="44"/>
      <c r="E73" s="44"/>
    </row>
    <row r="74" spans="1:7" s="10" customFormat="1" x14ac:dyDescent="0.25">
      <c r="A74" s="44"/>
      <c r="B74" s="44"/>
      <c r="C74" s="44"/>
      <c r="D74" s="44"/>
      <c r="E74" s="44"/>
    </row>
    <row r="75" spans="1:7" s="10" customFormat="1" x14ac:dyDescent="0.25">
      <c r="A75" s="44"/>
      <c r="B75" s="44"/>
      <c r="C75" s="44"/>
      <c r="D75" s="44"/>
      <c r="E75" s="44"/>
    </row>
    <row r="76" spans="1:7" s="10" customFormat="1" x14ac:dyDescent="0.25">
      <c r="A76" s="44"/>
      <c r="B76" s="44"/>
      <c r="C76" s="44"/>
      <c r="D76" s="44"/>
      <c r="E76" s="44"/>
    </row>
    <row r="77" spans="1:7" s="10" customFormat="1" x14ac:dyDescent="0.25">
      <c r="A77" s="44"/>
      <c r="B77" s="44"/>
      <c r="C77" s="44"/>
      <c r="D77" s="44"/>
      <c r="E77" s="44"/>
    </row>
    <row r="78" spans="1:7" s="10" customFormat="1" x14ac:dyDescent="0.25">
      <c r="A78" s="44"/>
      <c r="B78" s="44"/>
      <c r="C78" s="44"/>
      <c r="D78" s="44"/>
      <c r="E78" s="44"/>
    </row>
    <row r="79" spans="1:7" s="10" customFormat="1" x14ac:dyDescent="0.25">
      <c r="A79" s="44"/>
      <c r="B79" s="44"/>
      <c r="C79" s="44"/>
      <c r="D79" s="44"/>
      <c r="E79" s="44"/>
    </row>
    <row r="80" spans="1:7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0" customFormat="1" x14ac:dyDescent="0.25">
      <c r="A191" s="44"/>
      <c r="B191" s="44"/>
      <c r="C191" s="44"/>
      <c r="D191" s="44"/>
      <c r="E191" s="44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  <row r="251" spans="1:5" s="12" customFormat="1" x14ac:dyDescent="0.25">
      <c r="A251" s="13"/>
      <c r="B251" s="13"/>
      <c r="C251" s="13"/>
      <c r="D251" s="13"/>
      <c r="E251" s="13"/>
    </row>
  </sheetData>
  <mergeCells count="6">
    <mergeCell ref="G6:G7"/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2021-04-15T16:39:29Z</dcterms:modified>
</cp:coreProperties>
</file>