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p1\JLBNet\BDP\TABLEAUX DU BULLETIN\2021\12\12_Anglais\"/>
    </mc:Choice>
  </mc:AlternateContent>
  <bookViews>
    <workbookView xWindow="0" yWindow="0" windowWidth="24000" windowHeight="9600"/>
  </bookViews>
  <sheets>
    <sheet name="IV9_2" sheetId="1" r:id="rId1"/>
    <sheet name="Feuil1" sheetId="2" r:id="rId2"/>
  </sheets>
  <definedNames>
    <definedName name="_xlnm.Print_Area" localSheetId="0">IV9_2!$B$3:$CP$81</definedName>
  </definedNames>
  <calcPr calcId="162913"/>
</workbook>
</file>

<file path=xl/calcChain.xml><?xml version="1.0" encoding="utf-8"?>
<calcChain xmlns="http://schemas.openxmlformats.org/spreadsheetml/2006/main">
  <c r="CL73" i="1" l="1"/>
  <c r="CM73" i="1"/>
  <c r="CL67" i="1"/>
  <c r="CM67" i="1"/>
  <c r="CL53" i="1"/>
  <c r="CM53" i="1"/>
  <c r="CL36" i="1"/>
  <c r="CM36" i="1"/>
  <c r="CL30" i="1"/>
  <c r="CM30" i="1"/>
  <c r="CN30" i="1" l="1"/>
  <c r="CO30" i="1"/>
  <c r="CN73" i="1"/>
  <c r="CO73" i="1"/>
  <c r="CN67" i="1"/>
  <c r="CO67" i="1"/>
  <c r="CN53" i="1"/>
  <c r="CO53" i="1"/>
  <c r="CN36" i="1"/>
  <c r="CO36" i="1"/>
  <c r="CO16" i="1"/>
  <c r="CP16" i="1"/>
  <c r="CO17" i="1"/>
  <c r="CP17" i="1"/>
  <c r="CO18" i="1"/>
  <c r="CP18" i="1"/>
  <c r="CO19" i="1"/>
  <c r="CP19" i="1"/>
  <c r="CO20" i="1"/>
  <c r="CP20" i="1"/>
  <c r="CO21" i="1"/>
  <c r="CP21" i="1"/>
  <c r="CO22" i="1"/>
  <c r="CP22" i="1"/>
  <c r="CO23" i="1"/>
  <c r="CP23" i="1"/>
  <c r="CO24" i="1"/>
  <c r="CP24" i="1"/>
  <c r="CO25" i="1"/>
  <c r="CP25" i="1"/>
  <c r="CO26" i="1"/>
  <c r="CP26" i="1"/>
  <c r="CO27" i="1"/>
  <c r="CP27" i="1"/>
  <c r="CO32" i="1"/>
  <c r="CP32" i="1"/>
  <c r="CP30" i="1" s="1"/>
  <c r="CO33" i="1"/>
  <c r="CP33" i="1"/>
  <c r="CO34" i="1"/>
  <c r="CP34" i="1"/>
  <c r="CO38" i="1"/>
  <c r="CP38" i="1"/>
  <c r="CP36" i="1" s="1"/>
  <c r="CO39" i="1"/>
  <c r="CP39" i="1"/>
  <c r="CO40" i="1"/>
  <c r="CP40" i="1"/>
  <c r="CO41" i="1"/>
  <c r="CP41" i="1"/>
  <c r="CO42" i="1"/>
  <c r="CP42" i="1"/>
  <c r="CO43" i="1"/>
  <c r="CP43" i="1"/>
  <c r="CO44" i="1"/>
  <c r="CP44" i="1"/>
  <c r="CO45" i="1"/>
  <c r="CP45" i="1"/>
  <c r="CO46" i="1"/>
  <c r="CP46" i="1"/>
  <c r="CO47" i="1"/>
  <c r="CP47" i="1"/>
  <c r="CO48" i="1"/>
  <c r="CP48" i="1"/>
  <c r="CO49" i="1"/>
  <c r="CP49" i="1"/>
  <c r="CO50" i="1"/>
  <c r="CP50" i="1"/>
  <c r="CO51" i="1"/>
  <c r="CP51" i="1"/>
  <c r="CO55" i="1"/>
  <c r="CP55" i="1"/>
  <c r="CP53" i="1" s="1"/>
  <c r="CO56" i="1"/>
  <c r="CP56" i="1"/>
  <c r="CO57" i="1"/>
  <c r="CP57" i="1"/>
  <c r="CO58" i="1"/>
  <c r="CP58" i="1"/>
  <c r="CO59" i="1"/>
  <c r="CP59" i="1"/>
  <c r="CO60" i="1"/>
  <c r="CP60" i="1"/>
  <c r="CO61" i="1"/>
  <c r="CP61" i="1"/>
  <c r="CO62" i="1"/>
  <c r="CP62" i="1"/>
  <c r="CO63" i="1"/>
  <c r="CP63" i="1"/>
  <c r="CO64" i="1"/>
  <c r="CP64" i="1"/>
  <c r="CO65" i="1"/>
  <c r="CP65" i="1"/>
  <c r="CO69" i="1"/>
  <c r="CP69" i="1"/>
  <c r="CP67" i="1" s="1"/>
  <c r="CO70" i="1"/>
  <c r="CP70" i="1"/>
  <c r="CO71" i="1"/>
  <c r="CP71" i="1"/>
  <c r="CO75" i="1"/>
  <c r="CP75" i="1"/>
  <c r="CP73" i="1" s="1"/>
  <c r="CO76" i="1"/>
  <c r="CP76" i="1"/>
  <c r="CO78" i="1"/>
  <c r="CP78" i="1"/>
  <c r="CP15" i="1"/>
  <c r="CO15" i="1"/>
  <c r="CI30" i="1" l="1"/>
  <c r="CJ30" i="1"/>
  <c r="CK30" i="1"/>
  <c r="CI73" i="1" l="1"/>
  <c r="CJ73" i="1"/>
  <c r="CK73" i="1"/>
  <c r="CI67" i="1"/>
  <c r="CJ67" i="1"/>
  <c r="CK67" i="1"/>
  <c r="CI53" i="1"/>
  <c r="CJ53" i="1"/>
  <c r="CK53" i="1"/>
  <c r="CI36" i="1"/>
  <c r="CJ36" i="1"/>
  <c r="CK36" i="1"/>
  <c r="CH53" i="1" l="1"/>
  <c r="CH36" i="1"/>
  <c r="CG30" i="1"/>
  <c r="CH30" i="1"/>
  <c r="CJ13" i="1"/>
  <c r="CK13" i="1"/>
  <c r="CK11" i="1" s="1"/>
  <c r="CK80" i="1" s="1"/>
  <c r="CL13" i="1"/>
  <c r="CL11" i="1" s="1"/>
  <c r="CL80" i="1" s="1"/>
  <c r="CM13" i="1"/>
  <c r="CM11" i="1" s="1"/>
  <c r="CM80" i="1" s="1"/>
  <c r="CN13" i="1"/>
  <c r="CN11" i="1"/>
  <c r="CN80" i="1" s="1"/>
  <c r="CJ11" i="1" l="1"/>
  <c r="CJ80" i="1" s="1"/>
  <c r="CI13" i="1"/>
  <c r="CI11" i="1" s="1"/>
  <c r="CI80" i="1" s="1"/>
  <c r="CF73" i="1" l="1"/>
  <c r="CG73" i="1"/>
  <c r="CH73" i="1"/>
  <c r="CF67" i="1"/>
  <c r="CG67" i="1"/>
  <c r="CH67" i="1"/>
  <c r="CF53" i="1"/>
  <c r="CG53" i="1"/>
  <c r="CF36" i="1"/>
  <c r="CG36" i="1"/>
  <c r="CF30" i="1"/>
  <c r="CG13" i="1"/>
  <c r="CH13" i="1"/>
  <c r="CG11" i="1"/>
  <c r="CH11" i="1"/>
  <c r="CF13" i="1" l="1"/>
  <c r="CF11" i="1"/>
  <c r="AS78" i="1" l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H78" i="1" s="1"/>
  <c r="BG78" i="1"/>
  <c r="I78" i="1" s="1"/>
  <c r="BH78" i="1"/>
  <c r="J78" i="1" s="1"/>
  <c r="BI78" i="1"/>
  <c r="K78" i="1" s="1"/>
  <c r="BJ78" i="1"/>
  <c r="L78" i="1" s="1"/>
  <c r="BK78" i="1"/>
  <c r="M78" i="1" s="1"/>
  <c r="BL78" i="1"/>
  <c r="N78" i="1" s="1"/>
  <c r="BM78" i="1"/>
  <c r="O78" i="1" s="1"/>
  <c r="BN78" i="1"/>
  <c r="P78" i="1" s="1"/>
  <c r="BO78" i="1"/>
  <c r="Q78" i="1" s="1"/>
  <c r="BP78" i="1"/>
  <c r="R78" i="1" s="1"/>
  <c r="BQ78" i="1"/>
  <c r="S78" i="1" s="1"/>
  <c r="BR78" i="1"/>
  <c r="T78" i="1" s="1"/>
  <c r="BS78" i="1"/>
  <c r="U78" i="1" s="1"/>
  <c r="BT78" i="1"/>
  <c r="V78" i="1" s="1"/>
  <c r="BU78" i="1"/>
  <c r="W78" i="1" s="1"/>
  <c r="BV78" i="1"/>
  <c r="X78" i="1" s="1"/>
  <c r="BW78" i="1"/>
  <c r="Y78" i="1" s="1"/>
  <c r="BX78" i="1"/>
  <c r="Z78" i="1" s="1"/>
  <c r="BY78" i="1"/>
  <c r="AA78" i="1" s="1"/>
  <c r="BZ78" i="1"/>
  <c r="AB78" i="1" s="1"/>
  <c r="CA78" i="1"/>
  <c r="AC78" i="1" s="1"/>
  <c r="CB78" i="1"/>
  <c r="AD78" i="1" s="1"/>
  <c r="CC78" i="1"/>
  <c r="AE78" i="1" s="1"/>
  <c r="CD78" i="1"/>
  <c r="AF78" i="1" s="1"/>
  <c r="CE78" i="1"/>
  <c r="AG78" i="1" s="1"/>
  <c r="AH78" i="1"/>
  <c r="AI78" i="1"/>
  <c r="AJ78" i="1"/>
  <c r="AK78" i="1"/>
  <c r="AL78" i="1"/>
  <c r="AM78" i="1"/>
  <c r="AN78" i="1"/>
  <c r="AO78" i="1"/>
  <c r="AP78" i="1"/>
  <c r="AQ78" i="1"/>
  <c r="AR78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O13" i="1"/>
  <c r="CO11" i="1" s="1"/>
  <c r="CO80" i="1" s="1"/>
  <c r="CP13" i="1"/>
  <c r="CP11" i="1" s="1"/>
  <c r="CP80" i="1" s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B80" i="1" l="1"/>
  <c r="CC80" i="1"/>
  <c r="CD80" i="1"/>
  <c r="CE80" i="1"/>
  <c r="CF80" i="1"/>
  <c r="CG80" i="1"/>
  <c r="CH80" i="1"/>
  <c r="F73" i="1" l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32" i="1"/>
  <c r="H32" i="1"/>
  <c r="G33" i="1"/>
  <c r="H33" i="1"/>
  <c r="G34" i="1"/>
  <c r="H34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9" i="1"/>
  <c r="H69" i="1"/>
  <c r="G70" i="1"/>
  <c r="H70" i="1"/>
  <c r="G71" i="1"/>
  <c r="H71" i="1"/>
  <c r="G75" i="1"/>
  <c r="H75" i="1"/>
  <c r="G76" i="1"/>
  <c r="H76" i="1"/>
  <c r="G78" i="1"/>
  <c r="BR80" i="1" l="1"/>
  <c r="BS80" i="1"/>
  <c r="BT80" i="1"/>
  <c r="BU80" i="1"/>
  <c r="BV80" i="1"/>
  <c r="BW80" i="1"/>
  <c r="BX80" i="1"/>
  <c r="BY80" i="1"/>
  <c r="BZ80" i="1"/>
  <c r="CA80" i="1"/>
  <c r="BQ80" i="1" l="1"/>
  <c r="H80" i="1"/>
  <c r="BO80" i="1" l="1"/>
  <c r="BJ80" i="1" l="1"/>
  <c r="BK80" i="1" l="1"/>
  <c r="BL80" i="1"/>
  <c r="BM80" i="1"/>
  <c r="BN80" i="1"/>
  <c r="BI80" i="1"/>
  <c r="BP80" i="1"/>
  <c r="F67" i="1" l="1"/>
  <c r="F53" i="1"/>
  <c r="F36" i="1"/>
  <c r="F30" i="1"/>
  <c r="F13" i="1"/>
  <c r="G80" i="1" l="1"/>
  <c r="F11" i="1"/>
  <c r="BE80" i="1"/>
  <c r="BH80" i="1"/>
  <c r="BG80" i="1"/>
  <c r="BF80" i="1" l="1"/>
  <c r="F80" i="1"/>
  <c r="AS80" i="1" l="1"/>
  <c r="BB80" i="1"/>
  <c r="AY80" i="1"/>
  <c r="AZ80" i="1"/>
  <c r="AT80" i="1"/>
  <c r="BD80" i="1"/>
  <c r="BC80" i="1"/>
  <c r="BA80" i="1" l="1"/>
  <c r="AX80" i="1"/>
  <c r="AW80" i="1"/>
  <c r="AV80" i="1"/>
  <c r="AU80" i="1"/>
  <c r="E73" i="1"/>
  <c r="E67" i="1"/>
  <c r="E53" i="1"/>
  <c r="E36" i="1"/>
  <c r="E30" i="1"/>
  <c r="E13" i="1"/>
  <c r="E11" i="1" l="1"/>
  <c r="E80" i="1" s="1"/>
  <c r="D73" i="1" l="1"/>
  <c r="D67" i="1"/>
  <c r="D53" i="1"/>
  <c r="C36" i="1"/>
  <c r="D30" i="1"/>
  <c r="D13" i="1"/>
  <c r="C13" i="1"/>
  <c r="C73" i="1"/>
  <c r="C67" i="1"/>
  <c r="C53" i="1"/>
  <c r="D36" i="1"/>
  <c r="C30" i="1"/>
  <c r="I80" i="1" l="1"/>
  <c r="AI80" i="1"/>
  <c r="AO80" i="1"/>
  <c r="AM80" i="1"/>
  <c r="C11" i="1"/>
  <c r="C80" i="1" s="1"/>
  <c r="D11" i="1"/>
  <c r="D80" i="1" s="1"/>
  <c r="AK80" i="1"/>
  <c r="AG80" i="1"/>
  <c r="AE80" i="1"/>
  <c r="AR80" i="1"/>
  <c r="AP80" i="1"/>
  <c r="AN80" i="1"/>
  <c r="AL80" i="1"/>
  <c r="AJ80" i="1"/>
  <c r="AH80" i="1"/>
  <c r="AF80" i="1"/>
  <c r="AQ80" i="1" l="1"/>
  <c r="S80" i="1" l="1"/>
  <c r="AD80" i="1" l="1"/>
  <c r="R80" i="1" l="1"/>
  <c r="AC80" i="1"/>
  <c r="Q80" i="1" l="1"/>
  <c r="AB80" i="1" l="1"/>
  <c r="P80" i="1"/>
  <c r="O80" i="1" l="1"/>
  <c r="AA80" i="1"/>
  <c r="N80" i="1" l="1"/>
  <c r="Z80" i="1"/>
  <c r="M80" i="1" l="1"/>
  <c r="Y80" i="1" l="1"/>
  <c r="X80" i="1" l="1"/>
  <c r="W80" i="1"/>
  <c r="L80" i="1"/>
  <c r="K80" i="1" l="1"/>
  <c r="J80" i="1"/>
  <c r="V80" i="1" l="1"/>
  <c r="U80" i="1" l="1"/>
</calcChain>
</file>

<file path=xl/sharedStrings.xml><?xml version="1.0" encoding="utf-8"?>
<sst xmlns="http://schemas.openxmlformats.org/spreadsheetml/2006/main" count="147" uniqueCount="74">
  <si>
    <t>TOTAL</t>
  </si>
  <si>
    <t>January</t>
  </si>
  <si>
    <t>1. European Union</t>
  </si>
  <si>
    <t>Germany</t>
  </si>
  <si>
    <t>Belgium</t>
  </si>
  <si>
    <t>Denmark</t>
  </si>
  <si>
    <t>Spain</t>
  </si>
  <si>
    <t>France</t>
  </si>
  <si>
    <t>Greece</t>
  </si>
  <si>
    <t>Ireland</t>
  </si>
  <si>
    <t>Italy</t>
  </si>
  <si>
    <t>Netherlands</t>
  </si>
  <si>
    <t>Portugal</t>
  </si>
  <si>
    <t>United Kingdom</t>
  </si>
  <si>
    <t>Other EU countries</t>
  </si>
  <si>
    <t>2. Other european countries</t>
  </si>
  <si>
    <t>Switzerland</t>
  </si>
  <si>
    <t>Russia</t>
  </si>
  <si>
    <t>Romania</t>
  </si>
  <si>
    <t>Other European Countries</t>
  </si>
  <si>
    <t>II. ASIA</t>
  </si>
  <si>
    <t>Saudi Arabia</t>
  </si>
  <si>
    <t>Bangladesh</t>
  </si>
  <si>
    <t>North Korea</t>
  </si>
  <si>
    <t>South Korea</t>
  </si>
  <si>
    <t>Hong Kong</t>
  </si>
  <si>
    <t>Iran</t>
  </si>
  <si>
    <t>Japan</t>
  </si>
  <si>
    <t>Pakistan</t>
  </si>
  <si>
    <t>People's Republic of China</t>
  </si>
  <si>
    <t>Taiwan</t>
  </si>
  <si>
    <t>India</t>
  </si>
  <si>
    <t>Other Asian Countries</t>
  </si>
  <si>
    <t>III. AFRICA</t>
  </si>
  <si>
    <t>South Africa</t>
  </si>
  <si>
    <t>Djibouti</t>
  </si>
  <si>
    <t>Egypt</t>
  </si>
  <si>
    <t>Kenya</t>
  </si>
  <si>
    <t>Uganda</t>
  </si>
  <si>
    <t>D.R.C. (1)</t>
  </si>
  <si>
    <t>Rwanda</t>
  </si>
  <si>
    <t>Tanzania</t>
  </si>
  <si>
    <t>Zambia</t>
  </si>
  <si>
    <t>Zimbabwe</t>
  </si>
  <si>
    <t>Other African Countries</t>
  </si>
  <si>
    <t>United States</t>
  </si>
  <si>
    <t>Canada</t>
  </si>
  <si>
    <t>Other American Countries</t>
  </si>
  <si>
    <t>Australia</t>
  </si>
  <si>
    <t>Other countries of Oceania</t>
  </si>
  <si>
    <t xml:space="preserve">     Countries</t>
  </si>
  <si>
    <t xml:space="preserve">                                     Period</t>
  </si>
  <si>
    <t>February</t>
  </si>
  <si>
    <t>March</t>
  </si>
  <si>
    <t>April</t>
  </si>
  <si>
    <t>IV9.2</t>
  </si>
  <si>
    <t>May</t>
  </si>
  <si>
    <t>June</t>
  </si>
  <si>
    <t>July</t>
  </si>
  <si>
    <t>August</t>
  </si>
  <si>
    <t>September</t>
  </si>
  <si>
    <t>October</t>
  </si>
  <si>
    <t>Exports by country of destination</t>
  </si>
  <si>
    <t>November</t>
  </si>
  <si>
    <t>December</t>
  </si>
  <si>
    <t>VI. UNSPECIFIED COUNTRIES</t>
  </si>
  <si>
    <t>United Arab Emirates</t>
  </si>
  <si>
    <t>(in T)</t>
  </si>
  <si>
    <t>V. OCEANIA</t>
  </si>
  <si>
    <t>IV. AMERICA</t>
  </si>
  <si>
    <t>I. EUROPE</t>
  </si>
  <si>
    <t>Sources : OBR, OTB and Engen SA</t>
  </si>
  <si>
    <t>Oman</t>
  </si>
  <si>
    <t>Jan-December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</si>
</sst>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€_-;\-* #,##0.00\ _€_-;_-* &quot;-&quot;??\ _€_-;_-@_-"/>
    <numFmt numFmtId="164" formatCode="_(* #,##0.00_);_(* \(#,##0.00\);_(* &quot;-&quot;??_);_(@_)"/>
    <numFmt numFmtId="165" formatCode="_-* #,##0\ _€_-;\-* #,##0\ _€_-;_-* &quot;-&quot;??\ _€_-;_-@_-"/>
    <numFmt numFmtId="166" formatCode="_-* #,##0.0\ _€_-;\-* #,##0.0\ _€_-;_-* &quot;-&quot;??\ _€_-;_-@_-"/>
    <numFmt numFmtId="167" formatCode="#,##0.0"/>
    <numFmt numFmtId="168" formatCode="_(* #,##0_);_(* \(#,##0\);_(* &quot;-&quot;??_);_(@_)"/>
    <numFmt numFmtId="169" formatCode="_-* #,##0.000\ _€_-;\-* #,##0.000\ _€_-;_-* &quot;-&quot;??\ _€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ova Light"/>
    </font>
    <font>
      <b/>
      <sz val="11"/>
      <color theme="1"/>
      <name val="Arial Nova Light"/>
    </font>
    <font>
      <b/>
      <sz val="11"/>
      <color theme="1"/>
      <name val="Arial Nova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2" borderId="2" xfId="0" applyFont="1" applyFill="1" applyBorder="1"/>
    <xf numFmtId="0" fontId="2" fillId="2" borderId="11" xfId="0" applyFont="1" applyFill="1" applyBorder="1"/>
    <xf numFmtId="0" fontId="3" fillId="2" borderId="3" xfId="0" applyFont="1" applyFill="1" applyBorder="1"/>
    <xf numFmtId="0" fontId="2" fillId="0" borderId="0" xfId="0" applyFont="1"/>
    <xf numFmtId="0" fontId="2" fillId="2" borderId="7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right"/>
    </xf>
    <xf numFmtId="0" fontId="2" fillId="2" borderId="4" xfId="0" applyFont="1" applyFill="1" applyBorder="1"/>
    <xf numFmtId="0" fontId="3" fillId="2" borderId="7" xfId="0" applyFont="1" applyFill="1" applyBorder="1"/>
    <xf numFmtId="165" fontId="3" fillId="2" borderId="7" xfId="0" applyNumberFormat="1" applyFont="1" applyFill="1" applyBorder="1"/>
    <xf numFmtId="165" fontId="2" fillId="2" borderId="7" xfId="1" applyNumberFormat="1" applyFont="1" applyFill="1" applyBorder="1"/>
    <xf numFmtId="165" fontId="2" fillId="2" borderId="7" xfId="0" applyNumberFormat="1" applyFont="1" applyFill="1" applyBorder="1"/>
    <xf numFmtId="166" fontId="2" fillId="2" borderId="7" xfId="0" applyNumberFormat="1" applyFont="1" applyFill="1" applyBorder="1"/>
    <xf numFmtId="166" fontId="2" fillId="2" borderId="7" xfId="1" applyNumberFormat="1" applyFont="1" applyFill="1" applyBorder="1"/>
    <xf numFmtId="165" fontId="3" fillId="2" borderId="7" xfId="1" applyNumberFormat="1" applyFont="1" applyFill="1" applyBorder="1"/>
    <xf numFmtId="0" fontId="2" fillId="0" borderId="7" xfId="0" applyFont="1" applyFill="1" applyBorder="1"/>
    <xf numFmtId="165" fontId="2" fillId="0" borderId="7" xfId="0" applyNumberFormat="1" applyFont="1" applyFill="1" applyBorder="1"/>
    <xf numFmtId="165" fontId="2" fillId="0" borderId="7" xfId="1" applyNumberFormat="1" applyFont="1" applyFill="1" applyBorder="1"/>
    <xf numFmtId="164" fontId="2" fillId="2" borderId="7" xfId="1" applyFont="1" applyFill="1" applyBorder="1"/>
    <xf numFmtId="43" fontId="3" fillId="2" borderId="7" xfId="0" applyNumberFormat="1" applyFont="1" applyFill="1" applyBorder="1"/>
    <xf numFmtId="0" fontId="3" fillId="2" borderId="1" xfId="0" applyFont="1" applyFill="1" applyBorder="1"/>
    <xf numFmtId="165" fontId="3" fillId="2" borderId="1" xfId="1" applyNumberFormat="1" applyFont="1" applyFill="1" applyBorder="1"/>
    <xf numFmtId="0" fontId="3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165" fontId="2" fillId="0" borderId="0" xfId="0" applyNumberFormat="1" applyFont="1"/>
    <xf numFmtId="0" fontId="2" fillId="2" borderId="14" xfId="0" applyFont="1" applyFill="1" applyBorder="1"/>
    <xf numFmtId="0" fontId="2" fillId="2" borderId="6" xfId="0" applyFont="1" applyFill="1" applyBorder="1"/>
    <xf numFmtId="165" fontId="2" fillId="2" borderId="14" xfId="1" applyNumberFormat="1" applyFont="1" applyFill="1" applyBorder="1"/>
    <xf numFmtId="166" fontId="2" fillId="2" borderId="14" xfId="1" applyNumberFormat="1" applyFont="1" applyFill="1" applyBorder="1"/>
    <xf numFmtId="165" fontId="3" fillId="2" borderId="14" xfId="1" applyNumberFormat="1" applyFont="1" applyFill="1" applyBorder="1"/>
    <xf numFmtId="165" fontId="2" fillId="0" borderId="14" xfId="1" applyNumberFormat="1" applyFont="1" applyFill="1" applyBorder="1"/>
    <xf numFmtId="0" fontId="2" fillId="2" borderId="3" xfId="0" applyFont="1" applyFill="1" applyBorder="1"/>
    <xf numFmtId="0" fontId="2" fillId="0" borderId="14" xfId="0" applyFont="1" applyBorder="1"/>
    <xf numFmtId="3" fontId="0" fillId="2" borderId="7" xfId="0" applyNumberFormat="1" applyFill="1" applyBorder="1"/>
    <xf numFmtId="3" fontId="0" fillId="2" borderId="7" xfId="2" applyNumberFormat="1" applyFont="1" applyFill="1" applyBorder="1"/>
    <xf numFmtId="167" fontId="0" fillId="2" borderId="7" xfId="2" applyNumberFormat="1" applyFont="1" applyFill="1" applyBorder="1"/>
    <xf numFmtId="168" fontId="2" fillId="0" borderId="0" xfId="1" applyNumberFormat="1" applyFont="1"/>
    <xf numFmtId="168" fontId="2" fillId="0" borderId="14" xfId="1" applyNumberFormat="1" applyFont="1" applyBorder="1"/>
    <xf numFmtId="168" fontId="2" fillId="0" borderId="0" xfId="0" applyNumberFormat="1" applyFont="1"/>
    <xf numFmtId="165" fontId="4" fillId="2" borderId="7" xfId="1" applyNumberFormat="1" applyFont="1" applyFill="1" applyBorder="1"/>
    <xf numFmtId="166" fontId="0" fillId="2" borderId="7" xfId="2" applyNumberFormat="1" applyFont="1" applyFill="1" applyBorder="1"/>
    <xf numFmtId="169" fontId="2" fillId="2" borderId="7" xfId="0" applyNumberFormat="1" applyFont="1" applyFill="1" applyBorder="1"/>
    <xf numFmtId="0" fontId="3" fillId="0" borderId="0" xfId="0" applyFont="1"/>
    <xf numFmtId="43" fontId="2" fillId="2" borderId="7" xfId="1" applyNumberFormat="1" applyFont="1" applyFill="1" applyBorder="1"/>
    <xf numFmtId="166" fontId="2" fillId="0" borderId="7" xfId="1" applyNumberFormat="1" applyFont="1" applyFill="1" applyBorder="1"/>
    <xf numFmtId="3" fontId="0" fillId="0" borderId="7" xfId="2" applyNumberFormat="1" applyFont="1" applyFill="1" applyBorder="1"/>
    <xf numFmtId="165" fontId="2" fillId="0" borderId="0" xfId="0" applyNumberFormat="1" applyFont="1" applyFill="1"/>
    <xf numFmtId="0" fontId="2" fillId="0" borderId="0" xfId="0" applyFont="1" applyFill="1"/>
    <xf numFmtId="0" fontId="3" fillId="2" borderId="5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</cellXfs>
  <cellStyles count="3">
    <cellStyle name="Milliers" xfId="1" builtinId="3"/>
    <cellStyle name="Millier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5</xdr:row>
      <xdr:rowOff>9525</xdr:rowOff>
    </xdr:from>
    <xdr:to>
      <xdr:col>2</xdr:col>
      <xdr:colOff>9525</xdr:colOff>
      <xdr:row>9</xdr:row>
      <xdr:rowOff>0</xdr:rowOff>
    </xdr:to>
    <xdr:cxnSp macro="">
      <xdr:nvCxnSpPr>
        <xdr:cNvPr id="2" name="Connecteur droit 1"/>
        <xdr:cNvCxnSpPr/>
      </xdr:nvCxnSpPr>
      <xdr:spPr>
        <a:xfrm>
          <a:off x="752475" y="962025"/>
          <a:ext cx="1790700" cy="752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CQ85"/>
  <sheetViews>
    <sheetView tabSelected="1" topLeftCell="B1" zoomScale="96" zoomScaleNormal="96" zoomScaleSheetLayoutView="100" workbookViewId="0">
      <selection activeCell="CT16" sqref="CT16"/>
    </sheetView>
  </sheetViews>
  <sheetFormatPr baseColWidth="10" defaultColWidth="11.42578125" defaultRowHeight="14.25"/>
  <cols>
    <col min="1" max="1" width="11.42578125" style="4"/>
    <col min="2" max="2" width="33.28515625" style="4" customWidth="1"/>
    <col min="3" max="3" width="10.42578125" style="4" hidden="1" customWidth="1"/>
    <col min="4" max="4" width="10.5703125" style="4" customWidth="1"/>
    <col min="5" max="5" width="10.85546875" style="4" bestFit="1" customWidth="1"/>
    <col min="6" max="6" width="12" style="4" bestFit="1" customWidth="1"/>
    <col min="7" max="8" width="13.5703125" style="4" bestFit="1" customWidth="1"/>
    <col min="9" max="16" width="8.28515625" style="4" hidden="1" customWidth="1"/>
    <col min="17" max="20" width="10.85546875" style="4" hidden="1" customWidth="1"/>
    <col min="21" max="43" width="8.28515625" style="4" hidden="1" customWidth="1"/>
    <col min="44" max="44" width="10.140625" style="4" hidden="1" customWidth="1"/>
    <col min="45" max="51" width="8.28515625" style="4" hidden="1" customWidth="1"/>
    <col min="52" max="52" width="9.28515625" style="4" hidden="1" customWidth="1"/>
    <col min="53" max="53" width="10.85546875" style="4" hidden="1" customWidth="1"/>
    <col min="54" max="55" width="8.28515625" style="4" hidden="1" customWidth="1"/>
    <col min="56" max="61" width="10.140625" style="4" hidden="1" customWidth="1"/>
    <col min="62" max="62" width="13.42578125" style="4" hidden="1" customWidth="1"/>
    <col min="63" max="67" width="10.140625" style="4" hidden="1" customWidth="1"/>
    <col min="68" max="68" width="11.42578125" style="4" hidden="1" customWidth="1"/>
    <col min="69" max="70" width="10.140625" style="4" hidden="1" customWidth="1"/>
    <col min="71" max="71" width="10.5703125" style="35" hidden="1" customWidth="1"/>
    <col min="72" max="75" width="10.140625" style="4" hidden="1" customWidth="1"/>
    <col min="76" max="76" width="10.85546875" style="4" hidden="1" customWidth="1"/>
    <col min="77" max="77" width="11.28515625" style="4" hidden="1" customWidth="1"/>
    <col min="78" max="79" width="10.85546875" style="4" hidden="1" customWidth="1"/>
    <col min="80" max="92" width="11.42578125" style="4" hidden="1" customWidth="1"/>
    <col min="93" max="93" width="16.140625" style="4" customWidth="1"/>
    <col min="94" max="94" width="16.7109375" style="4" customWidth="1"/>
    <col min="95" max="16384" width="11.42578125" style="4"/>
  </cols>
  <sheetData>
    <row r="3" spans="2:95" ht="15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34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3" t="s">
        <v>55</v>
      </c>
    </row>
    <row r="4" spans="2:95" ht="15">
      <c r="B4" s="54" t="s">
        <v>62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6"/>
    </row>
    <row r="5" spans="2:95" ht="15">
      <c r="B5" s="51" t="s">
        <v>67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3"/>
    </row>
    <row r="6" spans="2:95">
      <c r="B6" s="5" t="s">
        <v>51</v>
      </c>
      <c r="C6" s="6">
        <v>2015</v>
      </c>
      <c r="D6" s="6">
        <v>2016</v>
      </c>
      <c r="E6" s="6">
        <v>2017</v>
      </c>
      <c r="F6" s="6">
        <v>2018</v>
      </c>
      <c r="G6" s="6">
        <v>2019</v>
      </c>
      <c r="H6" s="6">
        <v>2020</v>
      </c>
      <c r="I6" s="6">
        <v>2015</v>
      </c>
      <c r="J6" s="6">
        <v>2015</v>
      </c>
      <c r="K6" s="6">
        <v>2015</v>
      </c>
      <c r="L6" s="6">
        <v>2015</v>
      </c>
      <c r="M6" s="6">
        <v>2015</v>
      </c>
      <c r="N6" s="6">
        <v>2015</v>
      </c>
      <c r="O6" s="6">
        <v>2015</v>
      </c>
      <c r="P6" s="6">
        <v>2015</v>
      </c>
      <c r="Q6" s="6">
        <v>2015</v>
      </c>
      <c r="R6" s="6">
        <v>2015</v>
      </c>
      <c r="S6" s="6">
        <v>2015</v>
      </c>
      <c r="T6" s="6">
        <v>2015</v>
      </c>
      <c r="U6" s="7">
        <v>2016</v>
      </c>
      <c r="V6" s="7">
        <v>2016</v>
      </c>
      <c r="W6" s="7">
        <v>2016</v>
      </c>
      <c r="X6" s="7">
        <v>2016</v>
      </c>
      <c r="Y6" s="7">
        <v>2016</v>
      </c>
      <c r="Z6" s="7">
        <v>2016</v>
      </c>
      <c r="AA6" s="7">
        <v>2016</v>
      </c>
      <c r="AB6" s="7">
        <v>2016</v>
      </c>
      <c r="AC6" s="7">
        <v>2016</v>
      </c>
      <c r="AD6" s="7">
        <v>2016</v>
      </c>
      <c r="AE6" s="7">
        <v>2016</v>
      </c>
      <c r="AF6" s="7">
        <v>2016</v>
      </c>
      <c r="AG6" s="7">
        <v>2017</v>
      </c>
      <c r="AH6" s="7">
        <v>2017</v>
      </c>
      <c r="AI6" s="7">
        <v>2017</v>
      </c>
      <c r="AJ6" s="7">
        <v>2017</v>
      </c>
      <c r="AK6" s="7">
        <v>2017</v>
      </c>
      <c r="AL6" s="7">
        <v>2017</v>
      </c>
      <c r="AM6" s="7">
        <v>2017</v>
      </c>
      <c r="AN6" s="7">
        <v>2017</v>
      </c>
      <c r="AO6" s="7">
        <v>2017</v>
      </c>
      <c r="AP6" s="7">
        <v>2017</v>
      </c>
      <c r="AQ6" s="7">
        <v>2017</v>
      </c>
      <c r="AR6" s="7">
        <v>2017</v>
      </c>
      <c r="AS6" s="7">
        <v>2018</v>
      </c>
      <c r="AT6" s="7">
        <v>2018</v>
      </c>
      <c r="AU6" s="7">
        <v>2018</v>
      </c>
      <c r="AV6" s="7">
        <v>2018</v>
      </c>
      <c r="AW6" s="7">
        <v>2018</v>
      </c>
      <c r="AX6" s="7">
        <v>2018</v>
      </c>
      <c r="AY6" s="7">
        <v>2018</v>
      </c>
      <c r="AZ6" s="7">
        <v>2018</v>
      </c>
      <c r="BA6" s="7">
        <v>2018</v>
      </c>
      <c r="BB6" s="7">
        <v>2018</v>
      </c>
      <c r="BC6" s="7">
        <v>2018</v>
      </c>
      <c r="BD6" s="7">
        <v>2018</v>
      </c>
      <c r="BE6" s="7">
        <v>2019</v>
      </c>
      <c r="BF6" s="7">
        <v>2019</v>
      </c>
      <c r="BG6" s="7">
        <v>2019</v>
      </c>
      <c r="BH6" s="7">
        <v>2019</v>
      </c>
      <c r="BI6" s="7">
        <v>2019</v>
      </c>
      <c r="BJ6" s="7">
        <v>2019</v>
      </c>
      <c r="BK6" s="7">
        <v>2019</v>
      </c>
      <c r="BL6" s="7">
        <v>2019</v>
      </c>
      <c r="BM6" s="7">
        <v>2019</v>
      </c>
      <c r="BN6" s="7">
        <v>2019</v>
      </c>
      <c r="BO6" s="7">
        <v>2019</v>
      </c>
      <c r="BP6" s="7">
        <v>2019</v>
      </c>
      <c r="BQ6" s="7">
        <v>2020</v>
      </c>
      <c r="BR6" s="7">
        <v>2020</v>
      </c>
      <c r="BS6" s="7">
        <v>2020</v>
      </c>
      <c r="BT6" s="7">
        <v>2020</v>
      </c>
      <c r="BU6" s="7">
        <v>2020</v>
      </c>
      <c r="BV6" s="7">
        <v>2020</v>
      </c>
      <c r="BW6" s="7">
        <v>2020</v>
      </c>
      <c r="BX6" s="7">
        <v>2020</v>
      </c>
      <c r="BY6" s="7">
        <v>2020</v>
      </c>
      <c r="BZ6" s="7">
        <v>2020</v>
      </c>
      <c r="CA6" s="7">
        <v>2020</v>
      </c>
      <c r="CB6" s="7">
        <v>2020</v>
      </c>
      <c r="CC6" s="7">
        <v>2021</v>
      </c>
      <c r="CD6" s="7">
        <v>2021</v>
      </c>
      <c r="CE6" s="7">
        <v>2021</v>
      </c>
      <c r="CF6" s="7">
        <v>2021</v>
      </c>
      <c r="CG6" s="7">
        <v>2021</v>
      </c>
      <c r="CH6" s="7">
        <v>2021</v>
      </c>
      <c r="CI6" s="7">
        <v>2021</v>
      </c>
      <c r="CJ6" s="7">
        <v>2021</v>
      </c>
      <c r="CK6" s="7">
        <v>2021</v>
      </c>
      <c r="CL6" s="7">
        <v>2021</v>
      </c>
      <c r="CM6" s="7">
        <v>2021</v>
      </c>
      <c r="CN6" s="7">
        <v>2021</v>
      </c>
      <c r="CO6" s="7">
        <v>2020</v>
      </c>
      <c r="CP6" s="7">
        <v>2021</v>
      </c>
    </row>
    <row r="7" spans="2:95">
      <c r="B7" s="5"/>
      <c r="C7" s="5"/>
      <c r="D7" s="5"/>
      <c r="E7" s="5"/>
      <c r="F7" s="5"/>
      <c r="G7" s="5"/>
      <c r="H7" s="5"/>
      <c r="I7" s="5" t="s">
        <v>1</v>
      </c>
      <c r="J7" s="5" t="s">
        <v>52</v>
      </c>
      <c r="K7" s="5" t="s">
        <v>53</v>
      </c>
      <c r="L7" s="5" t="s">
        <v>54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63</v>
      </c>
      <c r="T7" s="5" t="s">
        <v>64</v>
      </c>
      <c r="U7" s="5" t="s">
        <v>1</v>
      </c>
      <c r="V7" s="5" t="s">
        <v>52</v>
      </c>
      <c r="W7" s="5" t="s">
        <v>53</v>
      </c>
      <c r="X7" s="5" t="s">
        <v>54</v>
      </c>
      <c r="Y7" s="5" t="s">
        <v>56</v>
      </c>
      <c r="Z7" s="5" t="s">
        <v>57</v>
      </c>
      <c r="AA7" s="5" t="s">
        <v>58</v>
      </c>
      <c r="AB7" s="5" t="s">
        <v>59</v>
      </c>
      <c r="AC7" s="5" t="s">
        <v>60</v>
      </c>
      <c r="AD7" s="5" t="s">
        <v>61</v>
      </c>
      <c r="AE7" s="5" t="s">
        <v>63</v>
      </c>
      <c r="AF7" s="5" t="s">
        <v>64</v>
      </c>
      <c r="AG7" s="5" t="s">
        <v>1</v>
      </c>
      <c r="AH7" s="5" t="s">
        <v>52</v>
      </c>
      <c r="AI7" s="5" t="s">
        <v>53</v>
      </c>
      <c r="AJ7" s="5" t="s">
        <v>54</v>
      </c>
      <c r="AK7" s="5" t="s">
        <v>56</v>
      </c>
      <c r="AL7" s="5" t="s">
        <v>57</v>
      </c>
      <c r="AM7" s="5" t="s">
        <v>58</v>
      </c>
      <c r="AN7" s="5" t="s">
        <v>59</v>
      </c>
      <c r="AO7" s="5" t="s">
        <v>60</v>
      </c>
      <c r="AP7" s="5" t="s">
        <v>61</v>
      </c>
      <c r="AQ7" s="5" t="s">
        <v>63</v>
      </c>
      <c r="AR7" s="5" t="s">
        <v>64</v>
      </c>
      <c r="AS7" s="5" t="s">
        <v>1</v>
      </c>
      <c r="AT7" s="5" t="s">
        <v>52</v>
      </c>
      <c r="AU7" s="5" t="s">
        <v>53</v>
      </c>
      <c r="AV7" s="5" t="s">
        <v>54</v>
      </c>
      <c r="AW7" s="5" t="s">
        <v>56</v>
      </c>
      <c r="AX7" s="5" t="s">
        <v>57</v>
      </c>
      <c r="AY7" s="5" t="s">
        <v>58</v>
      </c>
      <c r="AZ7" s="5" t="s">
        <v>59</v>
      </c>
      <c r="BA7" s="5" t="s">
        <v>60</v>
      </c>
      <c r="BB7" s="5" t="s">
        <v>61</v>
      </c>
      <c r="BC7" s="5" t="s">
        <v>63</v>
      </c>
      <c r="BD7" s="5" t="s">
        <v>64</v>
      </c>
      <c r="BE7" s="5" t="s">
        <v>1</v>
      </c>
      <c r="BF7" s="5" t="s">
        <v>52</v>
      </c>
      <c r="BG7" s="5" t="s">
        <v>53</v>
      </c>
      <c r="BH7" s="5" t="s">
        <v>54</v>
      </c>
      <c r="BI7" s="5" t="s">
        <v>56</v>
      </c>
      <c r="BJ7" s="5" t="s">
        <v>57</v>
      </c>
      <c r="BK7" s="5" t="s">
        <v>58</v>
      </c>
      <c r="BL7" s="5" t="s">
        <v>59</v>
      </c>
      <c r="BM7" s="5" t="s">
        <v>60</v>
      </c>
      <c r="BN7" s="5" t="s">
        <v>61</v>
      </c>
      <c r="BO7" s="5" t="s">
        <v>63</v>
      </c>
      <c r="BP7" s="7" t="s">
        <v>64</v>
      </c>
      <c r="BQ7" s="7" t="s">
        <v>1</v>
      </c>
      <c r="BR7" s="7" t="s">
        <v>52</v>
      </c>
      <c r="BS7" s="7" t="s">
        <v>53</v>
      </c>
      <c r="BT7" s="7" t="s">
        <v>54</v>
      </c>
      <c r="BU7" s="7" t="s">
        <v>56</v>
      </c>
      <c r="BV7" s="7" t="s">
        <v>57</v>
      </c>
      <c r="BW7" s="7" t="s">
        <v>58</v>
      </c>
      <c r="BX7" s="7" t="s">
        <v>59</v>
      </c>
      <c r="BY7" s="7" t="s">
        <v>60</v>
      </c>
      <c r="BZ7" s="7" t="s">
        <v>61</v>
      </c>
      <c r="CA7" s="7" t="s">
        <v>63</v>
      </c>
      <c r="CB7" s="7" t="s">
        <v>64</v>
      </c>
      <c r="CC7" s="7" t="s">
        <v>1</v>
      </c>
      <c r="CD7" s="7" t="s">
        <v>52</v>
      </c>
      <c r="CE7" s="7" t="s">
        <v>53</v>
      </c>
      <c r="CF7" s="7" t="s">
        <v>54</v>
      </c>
      <c r="CG7" s="7" t="s">
        <v>56</v>
      </c>
      <c r="CH7" s="7" t="s">
        <v>57</v>
      </c>
      <c r="CI7" s="7" t="s">
        <v>58</v>
      </c>
      <c r="CJ7" s="7" t="s">
        <v>59</v>
      </c>
      <c r="CK7" s="7" t="s">
        <v>60</v>
      </c>
      <c r="CL7" s="7" t="s">
        <v>61</v>
      </c>
      <c r="CM7" s="7" t="s">
        <v>63</v>
      </c>
      <c r="CN7" s="7" t="s">
        <v>64</v>
      </c>
      <c r="CO7" s="8" t="s">
        <v>73</v>
      </c>
      <c r="CP7" s="8" t="s">
        <v>73</v>
      </c>
    </row>
    <row r="8" spans="2:95" ht="17.25" customHeight="1">
      <c r="B8" s="5" t="s">
        <v>50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28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28"/>
      <c r="CG8" s="5"/>
      <c r="CH8" s="5"/>
      <c r="CI8" s="5"/>
      <c r="CJ8" s="5"/>
      <c r="CK8" s="5"/>
      <c r="CL8" s="5"/>
      <c r="CM8" s="5"/>
      <c r="CN8" s="5"/>
      <c r="CO8" s="5"/>
      <c r="CP8" s="5"/>
    </row>
    <row r="9" spans="2:9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2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29"/>
      <c r="CG9" s="9"/>
      <c r="CH9" s="9"/>
      <c r="CI9" s="9"/>
      <c r="CJ9" s="9"/>
      <c r="CK9" s="9"/>
      <c r="CL9" s="9"/>
      <c r="CM9" s="9"/>
      <c r="CN9" s="9"/>
      <c r="CO9" s="9"/>
      <c r="CP9" s="9"/>
    </row>
    <row r="10" spans="2:9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28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</row>
    <row r="11" spans="2:95" ht="15">
      <c r="B11" s="10" t="s">
        <v>70</v>
      </c>
      <c r="C11" s="11">
        <f t="shared" ref="C11:BN11" si="0">+C13+C30</f>
        <v>11962.464099999999</v>
      </c>
      <c r="D11" s="11">
        <f t="shared" si="0"/>
        <v>14825.350150000002</v>
      </c>
      <c r="E11" s="11">
        <f t="shared" si="0"/>
        <v>10366.595700000002</v>
      </c>
      <c r="F11" s="11">
        <f t="shared" si="0"/>
        <v>12798.45105</v>
      </c>
      <c r="G11" s="11">
        <f t="shared" si="0"/>
        <v>13508.453549999998</v>
      </c>
      <c r="H11" s="11">
        <f t="shared" si="0"/>
        <v>10030.543699999998</v>
      </c>
      <c r="I11" s="11">
        <f t="shared" si="0"/>
        <v>939.37339999999995</v>
      </c>
      <c r="J11" s="11">
        <f t="shared" si="0"/>
        <v>351.0111</v>
      </c>
      <c r="K11" s="11">
        <f t="shared" si="0"/>
        <v>308.75540000000001</v>
      </c>
      <c r="L11" s="11">
        <f t="shared" si="0"/>
        <v>195.39300000000003</v>
      </c>
      <c r="M11" s="11">
        <f t="shared" si="0"/>
        <v>205.59129999999999</v>
      </c>
      <c r="N11" s="11">
        <f t="shared" si="0"/>
        <v>657.6001</v>
      </c>
      <c r="O11" s="11">
        <f t="shared" si="0"/>
        <v>993.31134999999995</v>
      </c>
      <c r="P11" s="11">
        <f t="shared" si="0"/>
        <v>1724.6732999999999</v>
      </c>
      <c r="Q11" s="11">
        <f t="shared" si="0"/>
        <v>1554.9201999999998</v>
      </c>
      <c r="R11" s="11">
        <f t="shared" si="0"/>
        <v>1309.5142999999998</v>
      </c>
      <c r="S11" s="11">
        <f t="shared" si="0"/>
        <v>2270.7246500000001</v>
      </c>
      <c r="T11" s="11">
        <f t="shared" si="0"/>
        <v>1451.596</v>
      </c>
      <c r="U11" s="11">
        <f t="shared" si="0"/>
        <v>1203.1279</v>
      </c>
      <c r="V11" s="11">
        <f t="shared" si="0"/>
        <v>2095.5929999999998</v>
      </c>
      <c r="W11" s="11">
        <f t="shared" si="0"/>
        <v>543.29</v>
      </c>
      <c r="X11" s="11">
        <f t="shared" si="0"/>
        <v>332.22714999999999</v>
      </c>
      <c r="Y11" s="11">
        <f t="shared" si="0"/>
        <v>335.18925000000002</v>
      </c>
      <c r="Z11" s="11">
        <f t="shared" si="0"/>
        <v>350.0369</v>
      </c>
      <c r="AA11" s="11">
        <f t="shared" si="0"/>
        <v>950.93624999999997</v>
      </c>
      <c r="AB11" s="11">
        <f t="shared" si="0"/>
        <v>2217.9104000000002</v>
      </c>
      <c r="AC11" s="11">
        <f t="shared" si="0"/>
        <v>1922.1502</v>
      </c>
      <c r="AD11" s="11">
        <f t="shared" si="0"/>
        <v>1339.9227000000001</v>
      </c>
      <c r="AE11" s="11">
        <f t="shared" si="0"/>
        <v>1833.7764</v>
      </c>
      <c r="AF11" s="11">
        <f t="shared" si="0"/>
        <v>1701.19</v>
      </c>
      <c r="AG11" s="11">
        <f t="shared" si="0"/>
        <v>913.08132999999998</v>
      </c>
      <c r="AH11" s="11">
        <f t="shared" si="0"/>
        <v>562.67817000000002</v>
      </c>
      <c r="AI11" s="11">
        <f t="shared" si="0"/>
        <v>741.28690000000006</v>
      </c>
      <c r="AJ11" s="11">
        <f t="shared" si="0"/>
        <v>216.01085</v>
      </c>
      <c r="AK11" s="11">
        <f t="shared" si="0"/>
        <v>231.56700000000001</v>
      </c>
      <c r="AL11" s="11">
        <f t="shared" si="0"/>
        <v>209.76100000000002</v>
      </c>
      <c r="AM11" s="11">
        <f t="shared" si="0"/>
        <v>490.32854999999995</v>
      </c>
      <c r="AN11" s="11">
        <f t="shared" si="0"/>
        <v>826.72014999999999</v>
      </c>
      <c r="AO11" s="11">
        <f t="shared" si="0"/>
        <v>1834.2925500000001</v>
      </c>
      <c r="AP11" s="11">
        <f t="shared" si="0"/>
        <v>1596.2887999999998</v>
      </c>
      <c r="AQ11" s="11">
        <f t="shared" si="0"/>
        <v>1245.0920000000001</v>
      </c>
      <c r="AR11" s="11">
        <f t="shared" si="0"/>
        <v>1499.4884000000002</v>
      </c>
      <c r="AS11" s="11">
        <f t="shared" si="0"/>
        <v>1656.8009999999999</v>
      </c>
      <c r="AT11" s="11">
        <f t="shared" si="0"/>
        <v>514.69200000000001</v>
      </c>
      <c r="AU11" s="11">
        <f t="shared" si="0"/>
        <v>809.03700000000003</v>
      </c>
      <c r="AV11" s="11">
        <f t="shared" si="0"/>
        <v>335.81300000000005</v>
      </c>
      <c r="AW11" s="11">
        <f t="shared" si="0"/>
        <v>371</v>
      </c>
      <c r="AX11" s="11">
        <f t="shared" si="0"/>
        <v>242.93400000000003</v>
      </c>
      <c r="AY11" s="11">
        <f t="shared" si="0"/>
        <v>598.42399999999998</v>
      </c>
      <c r="AZ11" s="11">
        <f t="shared" si="0"/>
        <v>1209.837</v>
      </c>
      <c r="BA11" s="11">
        <f t="shared" si="0"/>
        <v>1204.7819999999999</v>
      </c>
      <c r="BB11" s="11">
        <f t="shared" si="0"/>
        <v>1796.5629500000002</v>
      </c>
      <c r="BC11" s="11">
        <f t="shared" si="0"/>
        <v>2297.0340999999999</v>
      </c>
      <c r="BD11" s="11">
        <f t="shared" si="0"/>
        <v>1761.5340000000001</v>
      </c>
      <c r="BE11" s="11">
        <f t="shared" si="0"/>
        <v>1548.63445</v>
      </c>
      <c r="BF11" s="11">
        <f t="shared" si="0"/>
        <v>1724.9251999999997</v>
      </c>
      <c r="BG11" s="11">
        <f t="shared" si="0"/>
        <v>1867.4054500000002</v>
      </c>
      <c r="BH11" s="11">
        <f t="shared" si="0"/>
        <v>1223.0070000000001</v>
      </c>
      <c r="BI11" s="11">
        <f t="shared" si="0"/>
        <v>988.39099999999996</v>
      </c>
      <c r="BJ11" s="11">
        <f t="shared" si="0"/>
        <v>893.98100000000011</v>
      </c>
      <c r="BK11" s="11">
        <f t="shared" si="0"/>
        <v>868.92900000000009</v>
      </c>
      <c r="BL11" s="11">
        <f t="shared" si="0"/>
        <v>639.798</v>
      </c>
      <c r="BM11" s="11">
        <f t="shared" si="0"/>
        <v>1033.4390000000001</v>
      </c>
      <c r="BN11" s="11">
        <f t="shared" si="0"/>
        <v>850.66375000000005</v>
      </c>
      <c r="BO11" s="11">
        <f t="shared" ref="BO11:CP11" si="1">+BO13+BO30</f>
        <v>980.18774999999994</v>
      </c>
      <c r="BP11" s="11">
        <f t="shared" si="1"/>
        <v>889.09194999999988</v>
      </c>
      <c r="BQ11" s="11">
        <f t="shared" si="1"/>
        <v>1018.664</v>
      </c>
      <c r="BR11" s="11">
        <f t="shared" si="1"/>
        <v>451.98099999999999</v>
      </c>
      <c r="BS11" s="11">
        <f t="shared" si="1"/>
        <v>297.29399999999998</v>
      </c>
      <c r="BT11" s="11">
        <f t="shared" si="1"/>
        <v>384.29</v>
      </c>
      <c r="BU11" s="11">
        <f t="shared" si="1"/>
        <v>92.408599999999993</v>
      </c>
      <c r="BV11" s="11">
        <f t="shared" si="1"/>
        <v>281.34615000000008</v>
      </c>
      <c r="BW11" s="11">
        <f t="shared" si="1"/>
        <v>341.64969999999994</v>
      </c>
      <c r="BX11" s="11">
        <f t="shared" si="1"/>
        <v>860.09825000000001</v>
      </c>
      <c r="BY11" s="11">
        <f t="shared" si="1"/>
        <v>1204.9266</v>
      </c>
      <c r="BZ11" s="11">
        <f t="shared" si="1"/>
        <v>1159.5210000000002</v>
      </c>
      <c r="CA11" s="11">
        <f t="shared" si="1"/>
        <v>2065.482</v>
      </c>
      <c r="CB11" s="11">
        <f t="shared" si="1"/>
        <v>1872.8824000000002</v>
      </c>
      <c r="CC11" s="11">
        <f t="shared" si="1"/>
        <v>838.69774999999993</v>
      </c>
      <c r="CD11" s="11">
        <f t="shared" si="1"/>
        <v>1093.4926</v>
      </c>
      <c r="CE11" s="11">
        <f t="shared" si="1"/>
        <v>1030.3928000000001</v>
      </c>
      <c r="CF11" s="11">
        <f t="shared" si="1"/>
        <v>281.40885000000003</v>
      </c>
      <c r="CG11" s="11">
        <f t="shared" si="1"/>
        <v>337.98114750000002</v>
      </c>
      <c r="CH11" s="11">
        <f t="shared" si="1"/>
        <v>210.24055000000001</v>
      </c>
      <c r="CI11" s="11">
        <f t="shared" si="1"/>
        <v>239.91329999999999</v>
      </c>
      <c r="CJ11" s="11">
        <f t="shared" si="1"/>
        <v>491.72620000000001</v>
      </c>
      <c r="CK11" s="11">
        <f t="shared" si="1"/>
        <v>379.61959999999999</v>
      </c>
      <c r="CL11" s="11">
        <f t="shared" si="1"/>
        <v>685.51960000000008</v>
      </c>
      <c r="CM11" s="11">
        <f t="shared" si="1"/>
        <v>916.39350000000002</v>
      </c>
      <c r="CN11" s="11">
        <f t="shared" si="1"/>
        <v>657.86370000000011</v>
      </c>
      <c r="CO11" s="11">
        <f t="shared" si="1"/>
        <v>10030.543699999998</v>
      </c>
      <c r="CP11" s="11">
        <f t="shared" si="1"/>
        <v>7163.2495975000002</v>
      </c>
      <c r="CQ11" s="27"/>
    </row>
    <row r="12" spans="2:95" ht="15">
      <c r="B12" s="5"/>
      <c r="C12" s="5"/>
      <c r="D12" s="5"/>
      <c r="E12" s="5"/>
      <c r="F12" s="5"/>
      <c r="G12" s="13"/>
      <c r="H12" s="13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36"/>
      <c r="BR12" s="36"/>
      <c r="BS12" s="5"/>
      <c r="BT12" s="36"/>
      <c r="BU12" s="36"/>
      <c r="BV12" s="5"/>
      <c r="BW12" s="36"/>
      <c r="BX12" s="36"/>
      <c r="BY12" s="5"/>
      <c r="BZ12" s="36"/>
      <c r="CA12" s="36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13"/>
      <c r="CP12" s="13"/>
      <c r="CQ12" s="27"/>
    </row>
    <row r="13" spans="2:95" ht="15">
      <c r="B13" s="10" t="s">
        <v>2</v>
      </c>
      <c r="C13" s="11">
        <f t="shared" ref="C13:BN13" si="2">+SUM(C15:C27)</f>
        <v>4481.6370999999999</v>
      </c>
      <c r="D13" s="11">
        <f t="shared" si="2"/>
        <v>7359.113150000001</v>
      </c>
      <c r="E13" s="11">
        <f t="shared" si="2"/>
        <v>6499.2709000000004</v>
      </c>
      <c r="F13" s="11">
        <f t="shared" si="2"/>
        <v>8939.8200500000003</v>
      </c>
      <c r="G13" s="11">
        <f t="shared" si="2"/>
        <v>8372.992549999999</v>
      </c>
      <c r="H13" s="11">
        <f t="shared" si="2"/>
        <v>6772.5941999999995</v>
      </c>
      <c r="I13" s="11">
        <f t="shared" si="2"/>
        <v>212.6454</v>
      </c>
      <c r="J13" s="11">
        <f t="shared" si="2"/>
        <v>202.4821</v>
      </c>
      <c r="K13" s="11">
        <f t="shared" si="2"/>
        <v>295.75540000000001</v>
      </c>
      <c r="L13" s="11">
        <f t="shared" si="2"/>
        <v>191.68800000000002</v>
      </c>
      <c r="M13" s="11">
        <f t="shared" si="2"/>
        <v>205.59129999999999</v>
      </c>
      <c r="N13" s="11">
        <f t="shared" si="2"/>
        <v>350.20909999999998</v>
      </c>
      <c r="O13" s="11">
        <f t="shared" si="2"/>
        <v>397.39134999999993</v>
      </c>
      <c r="P13" s="11">
        <f t="shared" si="2"/>
        <v>382.84729999999996</v>
      </c>
      <c r="Q13" s="11">
        <f t="shared" si="2"/>
        <v>550.0401999999998</v>
      </c>
      <c r="R13" s="11">
        <f t="shared" si="2"/>
        <v>541.76729999999998</v>
      </c>
      <c r="S13" s="11">
        <f t="shared" si="2"/>
        <v>733.02465000000007</v>
      </c>
      <c r="T13" s="11">
        <f t="shared" si="2"/>
        <v>418.19500000000005</v>
      </c>
      <c r="U13" s="11">
        <f t="shared" si="2"/>
        <v>511.56290000000001</v>
      </c>
      <c r="V13" s="11">
        <f t="shared" si="2"/>
        <v>1102.953</v>
      </c>
      <c r="W13" s="11">
        <f t="shared" si="2"/>
        <v>275.60000000000002</v>
      </c>
      <c r="X13" s="11">
        <f t="shared" si="2"/>
        <v>235.62715</v>
      </c>
      <c r="Y13" s="11">
        <f t="shared" si="2"/>
        <v>265.70925</v>
      </c>
      <c r="Z13" s="11">
        <f t="shared" si="2"/>
        <v>234.83689999999999</v>
      </c>
      <c r="AA13" s="11">
        <f t="shared" si="2"/>
        <v>441.86524999999995</v>
      </c>
      <c r="AB13" s="11">
        <f t="shared" si="2"/>
        <v>1208.8304000000001</v>
      </c>
      <c r="AC13" s="11">
        <f t="shared" si="2"/>
        <v>1118.7801999999999</v>
      </c>
      <c r="AD13" s="11">
        <f t="shared" si="2"/>
        <v>783.02670000000001</v>
      </c>
      <c r="AE13" s="11">
        <f t="shared" si="2"/>
        <v>718.17139999999995</v>
      </c>
      <c r="AF13" s="11">
        <f t="shared" si="2"/>
        <v>462.15</v>
      </c>
      <c r="AG13" s="11">
        <f t="shared" si="2"/>
        <v>156.90133</v>
      </c>
      <c r="AH13" s="11">
        <f t="shared" si="2"/>
        <v>175.58417</v>
      </c>
      <c r="AI13" s="11">
        <f t="shared" si="2"/>
        <v>176.56690000000003</v>
      </c>
      <c r="AJ13" s="11">
        <f t="shared" si="2"/>
        <v>216.01085</v>
      </c>
      <c r="AK13" s="11">
        <f t="shared" si="2"/>
        <v>231.56700000000001</v>
      </c>
      <c r="AL13" s="11">
        <f t="shared" si="2"/>
        <v>209.76100000000002</v>
      </c>
      <c r="AM13" s="11">
        <f t="shared" si="2"/>
        <v>442.80354999999997</v>
      </c>
      <c r="AN13" s="11">
        <f t="shared" si="2"/>
        <v>711.44114999999999</v>
      </c>
      <c r="AO13" s="11">
        <f t="shared" si="2"/>
        <v>1165.2925500000001</v>
      </c>
      <c r="AP13" s="11">
        <f t="shared" si="2"/>
        <v>1048.2739999999999</v>
      </c>
      <c r="AQ13" s="11">
        <f t="shared" si="2"/>
        <v>921.63200000000006</v>
      </c>
      <c r="AR13" s="11">
        <f t="shared" si="2"/>
        <v>1043.4364</v>
      </c>
      <c r="AS13" s="11">
        <f t="shared" si="2"/>
        <v>1142.367</v>
      </c>
      <c r="AT13" s="11">
        <f t="shared" si="2"/>
        <v>419.12400000000002</v>
      </c>
      <c r="AU13" s="11">
        <f t="shared" si="2"/>
        <v>577.17399999999998</v>
      </c>
      <c r="AV13" s="11">
        <f t="shared" si="2"/>
        <v>314.23300000000006</v>
      </c>
      <c r="AW13" s="11">
        <f t="shared" si="2"/>
        <v>275</v>
      </c>
      <c r="AX13" s="11">
        <f t="shared" si="2"/>
        <v>223.93400000000003</v>
      </c>
      <c r="AY13" s="11">
        <f t="shared" si="2"/>
        <v>318.88400000000001</v>
      </c>
      <c r="AZ13" s="11">
        <f t="shared" si="2"/>
        <v>798.81499999999994</v>
      </c>
      <c r="BA13" s="11">
        <f t="shared" si="2"/>
        <v>692.46199999999999</v>
      </c>
      <c r="BB13" s="11">
        <f t="shared" si="2"/>
        <v>1112.0429500000002</v>
      </c>
      <c r="BC13" s="11">
        <f t="shared" si="2"/>
        <v>1635.9260999999999</v>
      </c>
      <c r="BD13" s="11">
        <f t="shared" si="2"/>
        <v>1429.8580000000002</v>
      </c>
      <c r="BE13" s="11">
        <f t="shared" si="2"/>
        <v>1197.6324500000001</v>
      </c>
      <c r="BF13" s="11">
        <f t="shared" si="2"/>
        <v>1339.1991999999998</v>
      </c>
      <c r="BG13" s="11">
        <f t="shared" si="2"/>
        <v>1031.2734500000001</v>
      </c>
      <c r="BH13" s="11">
        <f t="shared" si="2"/>
        <v>365.51400000000001</v>
      </c>
      <c r="BI13" s="11">
        <f t="shared" si="2"/>
        <v>604.39099999999996</v>
      </c>
      <c r="BJ13" s="11">
        <f t="shared" si="2"/>
        <v>701.98100000000011</v>
      </c>
      <c r="BK13" s="11">
        <f t="shared" si="2"/>
        <v>304.56900000000002</v>
      </c>
      <c r="BL13" s="11">
        <f t="shared" si="2"/>
        <v>230.39800000000002</v>
      </c>
      <c r="BM13" s="11">
        <f t="shared" si="2"/>
        <v>503.47899999999998</v>
      </c>
      <c r="BN13" s="11">
        <f t="shared" si="2"/>
        <v>688.70375000000001</v>
      </c>
      <c r="BO13" s="11">
        <f t="shared" ref="BO13:CP13" si="3">+SUM(BO15:BO27)</f>
        <v>728.84174999999993</v>
      </c>
      <c r="BP13" s="11">
        <f t="shared" si="3"/>
        <v>677.00994999999989</v>
      </c>
      <c r="BQ13" s="11">
        <f t="shared" si="3"/>
        <v>557.84100000000001</v>
      </c>
      <c r="BR13" s="11">
        <f t="shared" si="3"/>
        <v>272.65999999999997</v>
      </c>
      <c r="BS13" s="11">
        <f t="shared" si="3"/>
        <v>279.79300000000001</v>
      </c>
      <c r="BT13" s="11">
        <f t="shared" si="3"/>
        <v>384.29</v>
      </c>
      <c r="BU13" s="11">
        <f t="shared" si="3"/>
        <v>92.408599999999993</v>
      </c>
      <c r="BV13" s="11">
        <f t="shared" si="3"/>
        <v>274.69815000000006</v>
      </c>
      <c r="BW13" s="11">
        <f t="shared" si="3"/>
        <v>267.24969999999996</v>
      </c>
      <c r="BX13" s="11">
        <f t="shared" si="3"/>
        <v>412.20774999999998</v>
      </c>
      <c r="BY13" s="11">
        <f t="shared" si="3"/>
        <v>812.91059999999993</v>
      </c>
      <c r="BZ13" s="11">
        <f t="shared" si="3"/>
        <v>635.57100000000003</v>
      </c>
      <c r="CA13" s="11">
        <f t="shared" si="3"/>
        <v>1360.941</v>
      </c>
      <c r="CB13" s="11">
        <f t="shared" si="3"/>
        <v>1422.0234000000003</v>
      </c>
      <c r="CC13" s="11">
        <f t="shared" si="3"/>
        <v>733.45774999999992</v>
      </c>
      <c r="CD13" s="11">
        <f t="shared" si="3"/>
        <v>837.94459999999992</v>
      </c>
      <c r="CE13" s="11">
        <f t="shared" si="3"/>
        <v>959.22280000000001</v>
      </c>
      <c r="CF13" s="11">
        <f t="shared" si="3"/>
        <v>230.54185000000001</v>
      </c>
      <c r="CG13" s="11">
        <f t="shared" si="3"/>
        <v>337.98114750000002</v>
      </c>
      <c r="CH13" s="11">
        <f t="shared" si="3"/>
        <v>210.24055000000001</v>
      </c>
      <c r="CI13" s="11">
        <f t="shared" si="3"/>
        <v>239.91329999999999</v>
      </c>
      <c r="CJ13" s="11">
        <f t="shared" si="3"/>
        <v>453.32620000000003</v>
      </c>
      <c r="CK13" s="11">
        <f t="shared" si="3"/>
        <v>379.5926</v>
      </c>
      <c r="CL13" s="11">
        <f t="shared" si="3"/>
        <v>588.73360000000002</v>
      </c>
      <c r="CM13" s="11">
        <f t="shared" si="3"/>
        <v>571.93050000000005</v>
      </c>
      <c r="CN13" s="11">
        <f t="shared" si="3"/>
        <v>584.66370000000006</v>
      </c>
      <c r="CO13" s="11">
        <f t="shared" si="3"/>
        <v>6772.5941999999995</v>
      </c>
      <c r="CP13" s="11">
        <f t="shared" si="3"/>
        <v>6127.5485975000001</v>
      </c>
      <c r="CQ13" s="27"/>
    </row>
    <row r="14" spans="2:95" ht="15">
      <c r="B14" s="5"/>
      <c r="C14" s="5"/>
      <c r="D14" s="5"/>
      <c r="E14" s="5"/>
      <c r="F14" s="5"/>
      <c r="G14" s="13"/>
      <c r="H14" s="13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37"/>
      <c r="BR14" s="37"/>
      <c r="BS14" s="12"/>
      <c r="BT14" s="30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3"/>
      <c r="CP14" s="13"/>
      <c r="CQ14" s="27"/>
    </row>
    <row r="15" spans="2:95" ht="15">
      <c r="B15" s="5" t="s">
        <v>3</v>
      </c>
      <c r="C15" s="13">
        <v>775.81799999999998</v>
      </c>
      <c r="D15" s="13">
        <v>2331.4960000000001</v>
      </c>
      <c r="E15" s="13">
        <v>2740.2650000000003</v>
      </c>
      <c r="F15" s="13">
        <v>3188.027</v>
      </c>
      <c r="G15" s="13">
        <f t="shared" ref="G15:G75" si="4">SUM(BE15:BP15)</f>
        <v>3090.8069999999998</v>
      </c>
      <c r="H15" s="13">
        <f t="shared" ref="H15:H75" si="5">SUM(BQ15:CB15)</f>
        <v>2282.9879999999998</v>
      </c>
      <c r="I15" s="12">
        <v>19.582999999999998</v>
      </c>
      <c r="J15" s="12"/>
      <c r="K15" s="12">
        <v>0</v>
      </c>
      <c r="L15" s="12"/>
      <c r="M15" s="12"/>
      <c r="N15" s="12">
        <v>5</v>
      </c>
      <c r="O15" s="12">
        <v>76.959999999999994</v>
      </c>
      <c r="P15" s="12">
        <v>96.114999999999995</v>
      </c>
      <c r="Q15" s="12">
        <v>284.44299999999998</v>
      </c>
      <c r="R15" s="12">
        <v>211.2</v>
      </c>
      <c r="S15" s="12">
        <v>81.83</v>
      </c>
      <c r="T15" s="12">
        <v>0.68700000000000006</v>
      </c>
      <c r="U15" s="12">
        <v>31.826000000000001</v>
      </c>
      <c r="V15" s="12">
        <v>647.86300000000006</v>
      </c>
      <c r="W15" s="12">
        <v>21.6</v>
      </c>
      <c r="X15" s="12">
        <v>10.451000000000001</v>
      </c>
      <c r="Y15" s="12"/>
      <c r="Z15" s="12">
        <v>1.6E-2</v>
      </c>
      <c r="AA15" s="12">
        <v>80.14</v>
      </c>
      <c r="AB15" s="12">
        <v>504.387</v>
      </c>
      <c r="AC15" s="12">
        <v>460.8</v>
      </c>
      <c r="AD15" s="12">
        <v>268.8</v>
      </c>
      <c r="AE15" s="12">
        <v>209.08099999999999</v>
      </c>
      <c r="AF15" s="12">
        <v>96.531999999999996</v>
      </c>
      <c r="AG15" s="12">
        <v>19.2</v>
      </c>
      <c r="AH15" s="12">
        <v>38.4</v>
      </c>
      <c r="AI15" s="12">
        <v>24</v>
      </c>
      <c r="AJ15" s="12"/>
      <c r="AK15" s="12"/>
      <c r="AL15" s="12">
        <v>0.24299999999999999</v>
      </c>
      <c r="AM15" s="12">
        <v>7.0000000000000001E-3</v>
      </c>
      <c r="AN15" s="12">
        <v>249.6</v>
      </c>
      <c r="AO15" s="12">
        <v>710.4</v>
      </c>
      <c r="AP15" s="12">
        <v>749.02300000000002</v>
      </c>
      <c r="AQ15" s="12">
        <v>364.8</v>
      </c>
      <c r="AR15" s="12">
        <v>584.59199999999998</v>
      </c>
      <c r="AS15" s="12">
        <v>396.12</v>
      </c>
      <c r="AT15" s="12">
        <v>115.2</v>
      </c>
      <c r="AU15" s="12">
        <v>350.66300000000001</v>
      </c>
      <c r="AV15" s="12">
        <v>0</v>
      </c>
      <c r="AW15" s="12">
        <v>0</v>
      </c>
      <c r="AX15" s="12">
        <v>0</v>
      </c>
      <c r="AY15" s="12">
        <v>0.6</v>
      </c>
      <c r="AZ15" s="12">
        <v>2.2429999999999999</v>
      </c>
      <c r="BA15" s="12">
        <v>153.6</v>
      </c>
      <c r="BB15" s="12">
        <v>403.2</v>
      </c>
      <c r="BC15" s="12">
        <v>748.80100000000004</v>
      </c>
      <c r="BD15" s="12">
        <v>1017.6</v>
      </c>
      <c r="BE15" s="12">
        <v>711</v>
      </c>
      <c r="BF15" s="12">
        <v>979.20799999999997</v>
      </c>
      <c r="BG15" s="12">
        <v>288</v>
      </c>
      <c r="BH15" s="12">
        <v>96.165000000000006</v>
      </c>
      <c r="BI15" s="12">
        <v>57.627000000000002</v>
      </c>
      <c r="BJ15" s="12">
        <v>389</v>
      </c>
      <c r="BK15" s="12">
        <v>91.68</v>
      </c>
      <c r="BL15" s="12"/>
      <c r="BM15" s="12"/>
      <c r="BN15" s="12">
        <v>19.727</v>
      </c>
      <c r="BO15" s="12">
        <v>208.8</v>
      </c>
      <c r="BP15" s="12">
        <v>249.6</v>
      </c>
      <c r="BQ15" s="37">
        <v>239.82</v>
      </c>
      <c r="BR15" s="37"/>
      <c r="BS15" s="12">
        <v>111.36</v>
      </c>
      <c r="BT15" s="30">
        <v>288</v>
      </c>
      <c r="BU15" s="12">
        <v>0</v>
      </c>
      <c r="BV15" s="12">
        <v>0.24</v>
      </c>
      <c r="BW15" s="12">
        <v>3.536</v>
      </c>
      <c r="BX15" s="12">
        <v>1.4039999999999999</v>
      </c>
      <c r="BY15" s="12">
        <v>134.4</v>
      </c>
      <c r="BZ15" s="12">
        <v>211.70400000000001</v>
      </c>
      <c r="CA15" s="12">
        <v>447.72399999999999</v>
      </c>
      <c r="CB15" s="12">
        <v>844.8</v>
      </c>
      <c r="CC15" s="12">
        <v>326.88</v>
      </c>
      <c r="CD15" s="12">
        <v>365.21600000000001</v>
      </c>
      <c r="CE15" s="12">
        <v>548.43299999999999</v>
      </c>
      <c r="CF15" s="46">
        <v>7.0000000000000001E-3</v>
      </c>
      <c r="CG15" s="12">
        <v>24.03</v>
      </c>
      <c r="CH15" s="12">
        <v>47.881</v>
      </c>
      <c r="CI15" s="12">
        <v>67.093000000000004</v>
      </c>
      <c r="CJ15" s="12">
        <v>47.872</v>
      </c>
      <c r="CK15" s="12">
        <v>23.946099999999998</v>
      </c>
      <c r="CL15" s="12">
        <v>134.4</v>
      </c>
      <c r="CM15" s="12">
        <v>17.379000000000001</v>
      </c>
      <c r="CN15" s="12">
        <v>251.06800000000001</v>
      </c>
      <c r="CO15" s="13">
        <f>+BQ15+BR15+BS15+BT15+BU15+BV15+BW15+BX15+BY15+BZ15+CA15+CB15</f>
        <v>2282.9879999999998</v>
      </c>
      <c r="CP15" s="13">
        <f>+CC15+CD15+CE15+CF15+CG15+CH15+CI15+CJ15+CK15+CL15+CM15+CN15</f>
        <v>1854.2051000000001</v>
      </c>
      <c r="CQ15" s="27"/>
    </row>
    <row r="16" spans="2:95" ht="15">
      <c r="B16" s="5" t="s">
        <v>4</v>
      </c>
      <c r="C16" s="13">
        <v>1489.4480000000001</v>
      </c>
      <c r="D16" s="13">
        <v>2437.0679999999998</v>
      </c>
      <c r="E16" s="13">
        <v>1722.6839999999997</v>
      </c>
      <c r="F16" s="13">
        <v>2856.491</v>
      </c>
      <c r="G16" s="13">
        <f t="shared" si="4"/>
        <v>2967.6659999999997</v>
      </c>
      <c r="H16" s="13">
        <f t="shared" si="5"/>
        <v>2817.8336999999997</v>
      </c>
      <c r="I16" s="12">
        <v>54.692</v>
      </c>
      <c r="J16" s="12">
        <v>31.997</v>
      </c>
      <c r="K16" s="12">
        <v>42.698</v>
      </c>
      <c r="L16" s="12">
        <v>24.936</v>
      </c>
      <c r="M16" s="12">
        <v>63.334000000000003</v>
      </c>
      <c r="N16" s="12">
        <v>66.593000000000004</v>
      </c>
      <c r="O16" s="12">
        <v>112.59399999999999</v>
      </c>
      <c r="P16" s="12">
        <v>120.18300000000001</v>
      </c>
      <c r="Q16" s="12"/>
      <c r="R16" s="12">
        <v>234.70099999999999</v>
      </c>
      <c r="S16" s="12">
        <v>466.733</v>
      </c>
      <c r="T16" s="12">
        <v>270.98700000000002</v>
      </c>
      <c r="U16" s="12">
        <v>258.76</v>
      </c>
      <c r="V16" s="12">
        <v>180.828</v>
      </c>
      <c r="W16" s="12">
        <v>50.722000000000001</v>
      </c>
      <c r="X16" s="12">
        <v>26.486999999999998</v>
      </c>
      <c r="Y16" s="12">
        <v>20.029</v>
      </c>
      <c r="Z16" s="12">
        <v>42.142000000000003</v>
      </c>
      <c r="AA16" s="12">
        <v>106.827</v>
      </c>
      <c r="AB16" s="12">
        <v>310.73700000000002</v>
      </c>
      <c r="AC16" s="12">
        <v>398.99799999999999</v>
      </c>
      <c r="AD16" s="12">
        <v>397.93599999999998</v>
      </c>
      <c r="AE16" s="12">
        <v>391.51</v>
      </c>
      <c r="AF16" s="12">
        <v>252.09200000000001</v>
      </c>
      <c r="AG16" s="12">
        <v>2.8679999999999999</v>
      </c>
      <c r="AH16" s="12">
        <v>2.8570000000000002</v>
      </c>
      <c r="AI16" s="12">
        <v>17.099</v>
      </c>
      <c r="AJ16" s="12">
        <v>44.890999999999998</v>
      </c>
      <c r="AK16" s="12">
        <v>41.981999999999999</v>
      </c>
      <c r="AL16" s="12">
        <v>50.802</v>
      </c>
      <c r="AM16" s="12">
        <v>211.99100000000001</v>
      </c>
      <c r="AN16" s="12">
        <v>242.851</v>
      </c>
      <c r="AO16" s="12">
        <v>248.422</v>
      </c>
      <c r="AP16" s="12">
        <v>193.39099999999999</v>
      </c>
      <c r="AQ16" s="12">
        <v>428.41899999999998</v>
      </c>
      <c r="AR16" s="12">
        <v>237.11099999999999</v>
      </c>
      <c r="AS16" s="12">
        <v>480.28300000000002</v>
      </c>
      <c r="AT16" s="12">
        <v>97.051000000000002</v>
      </c>
      <c r="AU16" s="12">
        <v>33.686</v>
      </c>
      <c r="AV16" s="12">
        <v>116.991</v>
      </c>
      <c r="AW16" s="12">
        <v>63.704999999999998</v>
      </c>
      <c r="AX16" s="12">
        <v>48.137999999999998</v>
      </c>
      <c r="AY16" s="12">
        <v>86.26</v>
      </c>
      <c r="AZ16" s="12">
        <v>533.12699999999995</v>
      </c>
      <c r="BA16" s="12">
        <v>194.464</v>
      </c>
      <c r="BB16" s="12">
        <v>399.91300000000001</v>
      </c>
      <c r="BC16" s="12">
        <v>556.20699999999999</v>
      </c>
      <c r="BD16" s="12">
        <v>246.666</v>
      </c>
      <c r="BE16" s="12">
        <v>352.80900000000003</v>
      </c>
      <c r="BF16" s="12">
        <v>202.435</v>
      </c>
      <c r="BG16" s="12">
        <v>454.959</v>
      </c>
      <c r="BH16" s="12">
        <v>88.039000000000001</v>
      </c>
      <c r="BI16" s="12">
        <v>305.36399999999998</v>
      </c>
      <c r="BJ16" s="12">
        <v>165.59399999999999</v>
      </c>
      <c r="BK16" s="12">
        <v>57.706000000000003</v>
      </c>
      <c r="BL16" s="12">
        <v>62.273000000000003</v>
      </c>
      <c r="BM16" s="12">
        <v>279.16800000000001</v>
      </c>
      <c r="BN16" s="12">
        <v>368.85199999999998</v>
      </c>
      <c r="BO16" s="12">
        <v>366.55099999999999</v>
      </c>
      <c r="BP16" s="12">
        <v>263.916</v>
      </c>
      <c r="BQ16" s="37">
        <v>152.511</v>
      </c>
      <c r="BR16" s="37">
        <v>121.178</v>
      </c>
      <c r="BS16" s="12">
        <v>18.677</v>
      </c>
      <c r="BT16" s="30">
        <v>80.12</v>
      </c>
      <c r="BU16" s="12">
        <v>0</v>
      </c>
      <c r="BV16" s="12">
        <v>141.80170000000001</v>
      </c>
      <c r="BW16" s="12">
        <v>96.114999999999995</v>
      </c>
      <c r="BX16" s="12">
        <v>248.71799999999999</v>
      </c>
      <c r="BY16" s="12">
        <v>476.774</v>
      </c>
      <c r="BZ16" s="12">
        <v>258.19400000000002</v>
      </c>
      <c r="CA16" s="12">
        <v>773.17200000000003</v>
      </c>
      <c r="CB16" s="12">
        <v>450.57299999999998</v>
      </c>
      <c r="CC16" s="12">
        <v>262.16300000000001</v>
      </c>
      <c r="CD16" s="12">
        <v>325.14769999999999</v>
      </c>
      <c r="CE16" s="12">
        <v>229.77500000000001</v>
      </c>
      <c r="CF16" s="12">
        <v>171.40600000000001</v>
      </c>
      <c r="CG16" s="12">
        <v>214.51300000000001</v>
      </c>
      <c r="CH16" s="12">
        <v>20.562999999999999</v>
      </c>
      <c r="CI16" s="12">
        <v>28.07</v>
      </c>
      <c r="CJ16" s="12">
        <v>171.31700000000001</v>
      </c>
      <c r="CK16" s="12">
        <v>246.06200000000001</v>
      </c>
      <c r="CL16" s="12">
        <v>289.61374999999998</v>
      </c>
      <c r="CM16" s="12">
        <v>440.21100000000001</v>
      </c>
      <c r="CN16" s="12">
        <v>226.839</v>
      </c>
      <c r="CO16" s="13">
        <f t="shared" ref="CO16:CO78" si="6">+BQ16+BR16+BS16+BT16+BU16+BV16+BW16+BX16+BY16+BZ16+CA16+CB16</f>
        <v>2817.8336999999997</v>
      </c>
      <c r="CP16" s="13">
        <f t="shared" ref="CP16:CP78" si="7">+CC16+CD16+CE16+CF16+CG16+CH16+CI16+CJ16+CK16+CL16+CM16+CN16</f>
        <v>2625.6804499999998</v>
      </c>
      <c r="CQ16" s="27"/>
    </row>
    <row r="17" spans="2:95" ht="15">
      <c r="B17" s="5" t="s">
        <v>5</v>
      </c>
      <c r="C17" s="14">
        <v>0.45400000000000001</v>
      </c>
      <c r="D17" s="13">
        <v>19.2</v>
      </c>
      <c r="E17" s="14">
        <v>0.15</v>
      </c>
      <c r="F17" s="14">
        <v>1.5409999999999999</v>
      </c>
      <c r="G17" s="13">
        <f t="shared" si="4"/>
        <v>6.7240000000000002</v>
      </c>
      <c r="H17" s="14">
        <f t="shared" si="5"/>
        <v>0.13944999999999999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>
        <v>0.45400000000000001</v>
      </c>
      <c r="U17" s="15"/>
      <c r="V17" s="15"/>
      <c r="W17" s="15"/>
      <c r="X17" s="15"/>
      <c r="Y17" s="15">
        <v>19.2</v>
      </c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>
        <v>0</v>
      </c>
      <c r="AM17" s="15"/>
      <c r="AN17" s="15"/>
      <c r="AO17" s="15"/>
      <c r="AP17" s="15">
        <v>0.15</v>
      </c>
      <c r="AQ17" s="15"/>
      <c r="AR17" s="15"/>
      <c r="AS17" s="15">
        <v>0</v>
      </c>
      <c r="AT17" s="15">
        <v>0</v>
      </c>
      <c r="AU17" s="15">
        <v>0.10100000000000001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1.44</v>
      </c>
      <c r="BD17" s="15">
        <v>0</v>
      </c>
      <c r="BE17" s="15">
        <v>0</v>
      </c>
      <c r="BF17" s="15">
        <v>0.24399999999999999</v>
      </c>
      <c r="BG17" s="12">
        <v>0</v>
      </c>
      <c r="BH17" s="15">
        <v>2.88</v>
      </c>
      <c r="BI17" s="15">
        <v>0</v>
      </c>
      <c r="BJ17" s="15">
        <v>0</v>
      </c>
      <c r="BK17" s="15"/>
      <c r="BL17" s="15"/>
      <c r="BM17" s="15"/>
      <c r="BN17" s="15">
        <v>3.6</v>
      </c>
      <c r="BO17" s="15">
        <v>0</v>
      </c>
      <c r="BP17" s="15">
        <v>0</v>
      </c>
      <c r="BQ17" s="38"/>
      <c r="BR17" s="38"/>
      <c r="BS17" s="15"/>
      <c r="BT17" s="31"/>
      <c r="BU17" s="15"/>
      <c r="BV17" s="15"/>
      <c r="BW17" s="15">
        <v>0</v>
      </c>
      <c r="BX17" s="15">
        <v>0</v>
      </c>
      <c r="BY17" s="15">
        <v>9.0049999999999991E-2</v>
      </c>
      <c r="BZ17" s="15">
        <v>0</v>
      </c>
      <c r="CA17" s="46">
        <v>3.5000000000000003E-2</v>
      </c>
      <c r="CB17" s="46">
        <v>1.44E-2</v>
      </c>
      <c r="CC17" s="15">
        <v>0</v>
      </c>
      <c r="CD17" s="15">
        <v>0</v>
      </c>
      <c r="CE17" s="15">
        <v>0</v>
      </c>
      <c r="CF17" s="15">
        <v>0</v>
      </c>
      <c r="CG17" s="15">
        <v>0</v>
      </c>
      <c r="CH17" s="15">
        <v>0</v>
      </c>
      <c r="CI17" s="15">
        <v>0</v>
      </c>
      <c r="CJ17" s="46">
        <v>4.5999999999999999E-2</v>
      </c>
      <c r="CK17" s="15">
        <v>0</v>
      </c>
      <c r="CL17" s="15">
        <v>0</v>
      </c>
      <c r="CM17" s="15">
        <v>9.7000000000000003E-2</v>
      </c>
      <c r="CN17" s="15">
        <v>0.192</v>
      </c>
      <c r="CO17" s="13">
        <f t="shared" si="6"/>
        <v>0.13944999999999999</v>
      </c>
      <c r="CP17" s="13">
        <f t="shared" si="7"/>
        <v>0.33500000000000002</v>
      </c>
      <c r="CQ17" s="27"/>
    </row>
    <row r="18" spans="2:95" ht="15">
      <c r="B18" s="5" t="s">
        <v>6</v>
      </c>
      <c r="C18" s="13">
        <v>38.4</v>
      </c>
      <c r="D18" s="13">
        <v>9.5640000000000001</v>
      </c>
      <c r="E18" s="13">
        <v>0.6</v>
      </c>
      <c r="F18" s="13">
        <v>4.6259999999999994</v>
      </c>
      <c r="G18" s="13">
        <f t="shared" si="4"/>
        <v>0</v>
      </c>
      <c r="H18" s="13">
        <f t="shared" si="5"/>
        <v>20.02</v>
      </c>
      <c r="I18" s="12"/>
      <c r="J18" s="12"/>
      <c r="K18" s="12"/>
      <c r="L18" s="12"/>
      <c r="M18" s="12"/>
      <c r="N18" s="12"/>
      <c r="O18" s="12"/>
      <c r="P18" s="12"/>
      <c r="Q18" s="12">
        <v>38.4</v>
      </c>
      <c r="R18" s="12"/>
      <c r="S18" s="12"/>
      <c r="T18" s="12"/>
      <c r="U18" s="12"/>
      <c r="V18" s="12">
        <v>9</v>
      </c>
      <c r="W18" s="12">
        <v>0.56399999999999995</v>
      </c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>
        <v>0</v>
      </c>
      <c r="AM18" s="12"/>
      <c r="AN18" s="12"/>
      <c r="AO18" s="12"/>
      <c r="AP18" s="12">
        <v>0</v>
      </c>
      <c r="AQ18" s="12"/>
      <c r="AR18" s="12">
        <v>0.6</v>
      </c>
      <c r="AS18" s="12">
        <v>0</v>
      </c>
      <c r="AT18" s="12">
        <v>1.282</v>
      </c>
      <c r="AU18" s="12">
        <v>0</v>
      </c>
      <c r="AV18" s="12">
        <v>0</v>
      </c>
      <c r="AW18" s="12">
        <v>0</v>
      </c>
      <c r="AX18" s="12">
        <v>0</v>
      </c>
      <c r="AY18" s="12">
        <v>3.3439999999999999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2">
        <v>0</v>
      </c>
      <c r="BJ18" s="12">
        <v>0</v>
      </c>
      <c r="BK18" s="12"/>
      <c r="BL18" s="12"/>
      <c r="BM18" s="12"/>
      <c r="BN18" s="12">
        <v>0</v>
      </c>
      <c r="BO18" s="12">
        <v>0</v>
      </c>
      <c r="BP18" s="12">
        <v>0</v>
      </c>
      <c r="BQ18" s="37"/>
      <c r="BR18" s="37"/>
      <c r="BS18" s="12"/>
      <c r="BT18" s="30"/>
      <c r="BU18" s="12"/>
      <c r="BV18" s="12">
        <v>20.02</v>
      </c>
      <c r="BW18" s="12"/>
      <c r="BX18" s="12"/>
      <c r="BY18" s="12"/>
      <c r="BZ18" s="12"/>
      <c r="CA18" s="12"/>
      <c r="CB18" s="12"/>
      <c r="CC18" s="12">
        <v>0</v>
      </c>
      <c r="CD18" s="12">
        <v>0</v>
      </c>
      <c r="CE18" s="12">
        <v>0</v>
      </c>
      <c r="CF18" s="12">
        <v>0</v>
      </c>
      <c r="CG18" s="12">
        <v>0</v>
      </c>
      <c r="CH18" s="12">
        <v>0</v>
      </c>
      <c r="CI18" s="12">
        <v>0</v>
      </c>
      <c r="CJ18" s="12">
        <v>0</v>
      </c>
      <c r="CK18" s="12">
        <v>0</v>
      </c>
      <c r="CL18" s="12"/>
      <c r="CM18" s="12"/>
      <c r="CN18" s="12"/>
      <c r="CO18" s="13">
        <f t="shared" si="6"/>
        <v>20.02</v>
      </c>
      <c r="CP18" s="13">
        <f t="shared" si="7"/>
        <v>0</v>
      </c>
      <c r="CQ18" s="27"/>
    </row>
    <row r="19" spans="2:95" ht="15">
      <c r="B19" s="5" t="s">
        <v>7</v>
      </c>
      <c r="C19" s="13">
        <v>61.777999999999999</v>
      </c>
      <c r="D19" s="13">
        <v>274.82699999999994</v>
      </c>
      <c r="E19" s="13">
        <v>192.40200000000002</v>
      </c>
      <c r="F19" s="13">
        <v>321.74899999999997</v>
      </c>
      <c r="G19" s="13">
        <f t="shared" si="4"/>
        <v>272.00799999999998</v>
      </c>
      <c r="H19" s="13">
        <f t="shared" si="5"/>
        <v>83.185999999999993</v>
      </c>
      <c r="I19" s="12">
        <v>6.2060000000000004</v>
      </c>
      <c r="J19" s="12">
        <v>0.124</v>
      </c>
      <c r="K19" s="12">
        <v>0.41899999999999998</v>
      </c>
      <c r="L19" s="12">
        <v>7.4999999999999997E-2</v>
      </c>
      <c r="M19" s="12">
        <v>0.156</v>
      </c>
      <c r="N19" s="12">
        <v>0.57699999999999996</v>
      </c>
      <c r="O19" s="12">
        <v>4.9779999999999998</v>
      </c>
      <c r="P19" s="12">
        <v>1.3380000000000001</v>
      </c>
      <c r="Q19" s="12"/>
      <c r="R19" s="12">
        <v>4.5999999999999996</v>
      </c>
      <c r="S19" s="12">
        <v>38.960999999999999</v>
      </c>
      <c r="T19" s="12">
        <v>4.3440000000000003</v>
      </c>
      <c r="U19" s="12">
        <v>80.341999999999999</v>
      </c>
      <c r="V19" s="12">
        <v>38.4</v>
      </c>
      <c r="W19" s="12">
        <v>20.088000000000001</v>
      </c>
      <c r="X19" s="12">
        <v>23.135000000000002</v>
      </c>
      <c r="Y19" s="12"/>
      <c r="Z19" s="12">
        <v>0.33800000000000002</v>
      </c>
      <c r="AA19" s="12">
        <v>5.7080000000000002</v>
      </c>
      <c r="AB19" s="12">
        <v>4.3520000000000003</v>
      </c>
      <c r="AC19" s="12">
        <v>63.939</v>
      </c>
      <c r="AD19" s="12"/>
      <c r="AE19" s="12">
        <v>38.4</v>
      </c>
      <c r="AF19" s="12">
        <v>0.125</v>
      </c>
      <c r="AG19" s="12">
        <v>4.2000000000000003E-2</v>
      </c>
      <c r="AH19" s="12">
        <v>0.126</v>
      </c>
      <c r="AI19" s="12"/>
      <c r="AJ19" s="12">
        <v>0.17199999999999999</v>
      </c>
      <c r="AK19" s="12">
        <v>3.891</v>
      </c>
      <c r="AL19" s="12">
        <v>26.088000000000001</v>
      </c>
      <c r="AM19" s="12">
        <v>46.933999999999997</v>
      </c>
      <c r="AN19" s="12">
        <v>27.17</v>
      </c>
      <c r="AO19" s="12">
        <v>26</v>
      </c>
      <c r="AP19" s="12">
        <v>26.84</v>
      </c>
      <c r="AQ19" s="12">
        <v>9</v>
      </c>
      <c r="AR19" s="12">
        <v>26.138999999999999</v>
      </c>
      <c r="AS19" s="12">
        <v>26.873999999999999</v>
      </c>
      <c r="AT19" s="12">
        <v>53.180999999999997</v>
      </c>
      <c r="AU19" s="12">
        <v>0</v>
      </c>
      <c r="AV19" s="12">
        <v>32.207999999999998</v>
      </c>
      <c r="AW19" s="12">
        <v>14.21</v>
      </c>
      <c r="AX19" s="12">
        <v>0.47199999999999998</v>
      </c>
      <c r="AY19" s="12">
        <v>0.33</v>
      </c>
      <c r="AZ19" s="12">
        <v>14.814</v>
      </c>
      <c r="BA19" s="12">
        <v>63.148000000000003</v>
      </c>
      <c r="BB19" s="12">
        <v>38.692</v>
      </c>
      <c r="BC19" s="12">
        <v>58.62</v>
      </c>
      <c r="BD19" s="12">
        <v>19.2</v>
      </c>
      <c r="BE19" s="12">
        <v>0.33400000000000002</v>
      </c>
      <c r="BF19" s="12">
        <v>3.9180000000000001</v>
      </c>
      <c r="BG19" s="12">
        <v>84.8</v>
      </c>
      <c r="BH19" s="12">
        <v>7.52</v>
      </c>
      <c r="BI19" s="12">
        <v>46.2</v>
      </c>
      <c r="BJ19" s="12">
        <v>0</v>
      </c>
      <c r="BK19" s="12">
        <v>6.173</v>
      </c>
      <c r="BL19" s="12">
        <v>1.7350000000000001</v>
      </c>
      <c r="BM19" s="12">
        <v>23.03</v>
      </c>
      <c r="BN19" s="12">
        <v>78</v>
      </c>
      <c r="BO19" s="12">
        <v>0</v>
      </c>
      <c r="BP19" s="12">
        <v>20.297999999999998</v>
      </c>
      <c r="BQ19" s="37"/>
      <c r="BR19" s="37"/>
      <c r="BS19" s="12"/>
      <c r="BT19" s="30">
        <v>0</v>
      </c>
      <c r="BU19" s="12">
        <v>0.68</v>
      </c>
      <c r="BV19" s="12">
        <v>0.16</v>
      </c>
      <c r="BW19" s="12">
        <v>3.43</v>
      </c>
      <c r="BX19" s="12">
        <v>0.215</v>
      </c>
      <c r="BY19" s="12">
        <v>58.774000000000001</v>
      </c>
      <c r="BZ19" s="12">
        <v>0.60299999999999998</v>
      </c>
      <c r="CA19" s="12">
        <v>19.251000000000001</v>
      </c>
      <c r="CB19" s="15">
        <v>7.2999999999999995E-2</v>
      </c>
      <c r="CC19" s="12">
        <v>38.4</v>
      </c>
      <c r="CD19" s="12">
        <v>2.3079999999999998</v>
      </c>
      <c r="CE19" s="12">
        <v>2.27</v>
      </c>
      <c r="CF19" s="15">
        <v>0.40400000000000003</v>
      </c>
      <c r="CG19" s="12">
        <v>3.6040000000000001</v>
      </c>
      <c r="CH19" s="12">
        <v>0.75560000000000005</v>
      </c>
      <c r="CI19" s="12">
        <v>2.0880000000000001</v>
      </c>
      <c r="CJ19" s="12">
        <v>3.0339999999999998</v>
      </c>
      <c r="CK19" s="12">
        <v>0.54200000000000004</v>
      </c>
      <c r="CL19" s="12">
        <v>0.33400000000000002</v>
      </c>
      <c r="CM19" s="12">
        <v>0.31</v>
      </c>
      <c r="CN19" s="12">
        <v>0</v>
      </c>
      <c r="CO19" s="13">
        <f t="shared" si="6"/>
        <v>83.185999999999993</v>
      </c>
      <c r="CP19" s="13">
        <f t="shared" si="7"/>
        <v>54.049600000000012</v>
      </c>
      <c r="CQ19" s="27"/>
    </row>
    <row r="20" spans="2:95" ht="15">
      <c r="B20" s="5" t="s">
        <v>8</v>
      </c>
      <c r="C20" s="13">
        <v>0</v>
      </c>
      <c r="D20" s="14">
        <v>0.36299999999999999</v>
      </c>
      <c r="E20" s="14">
        <v>0</v>
      </c>
      <c r="F20" s="14">
        <v>0.124</v>
      </c>
      <c r="G20" s="13">
        <f t="shared" si="4"/>
        <v>0</v>
      </c>
      <c r="H20" s="13">
        <f t="shared" si="5"/>
        <v>0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>
        <v>0.36299999999999999</v>
      </c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>
        <v>0</v>
      </c>
      <c r="AM20" s="15"/>
      <c r="AN20" s="15"/>
      <c r="AO20" s="15"/>
      <c r="AP20" s="15">
        <v>0</v>
      </c>
      <c r="AQ20" s="15"/>
      <c r="AR20" s="15"/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v>0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0.124</v>
      </c>
      <c r="BE20" s="15">
        <v>0</v>
      </c>
      <c r="BF20" s="15">
        <v>0</v>
      </c>
      <c r="BG20" s="12">
        <v>0</v>
      </c>
      <c r="BH20" s="15">
        <v>0</v>
      </c>
      <c r="BI20" s="15">
        <v>0</v>
      </c>
      <c r="BJ20" s="15">
        <v>0</v>
      </c>
      <c r="BK20" s="15"/>
      <c r="BL20" s="15"/>
      <c r="BM20" s="15"/>
      <c r="BN20" s="15">
        <v>0</v>
      </c>
      <c r="BO20" s="15">
        <v>0</v>
      </c>
      <c r="BP20" s="15">
        <v>0</v>
      </c>
      <c r="BQ20" s="38"/>
      <c r="BR20" s="38"/>
      <c r="BS20" s="15"/>
      <c r="BT20" s="31"/>
      <c r="BU20" s="15"/>
      <c r="BV20" s="15"/>
      <c r="BW20" s="15"/>
      <c r="BX20" s="15"/>
      <c r="BY20" s="15"/>
      <c r="BZ20" s="15"/>
      <c r="CA20" s="15"/>
      <c r="CB20" s="15"/>
      <c r="CC20" s="15">
        <v>0</v>
      </c>
      <c r="CD20" s="15">
        <v>0</v>
      </c>
      <c r="CE20" s="15">
        <v>0</v>
      </c>
      <c r="CF20" s="15">
        <v>0</v>
      </c>
      <c r="CG20" s="15">
        <v>0</v>
      </c>
      <c r="CH20" s="15">
        <v>0</v>
      </c>
      <c r="CI20" s="15">
        <v>0</v>
      </c>
      <c r="CJ20" s="15">
        <v>0</v>
      </c>
      <c r="CK20" s="15">
        <v>0</v>
      </c>
      <c r="CL20" s="15"/>
      <c r="CM20" s="15"/>
      <c r="CN20" s="15"/>
      <c r="CO20" s="13">
        <f t="shared" si="6"/>
        <v>0</v>
      </c>
      <c r="CP20" s="13">
        <f t="shared" si="7"/>
        <v>0</v>
      </c>
      <c r="CQ20" s="27"/>
    </row>
    <row r="21" spans="2:95" ht="15">
      <c r="B21" s="5" t="s">
        <v>9</v>
      </c>
      <c r="C21" s="13">
        <v>19</v>
      </c>
      <c r="D21" s="13">
        <v>0</v>
      </c>
      <c r="E21" s="13">
        <v>0</v>
      </c>
      <c r="F21" s="13">
        <v>0</v>
      </c>
      <c r="G21" s="14">
        <f t="shared" si="4"/>
        <v>0.48</v>
      </c>
      <c r="H21" s="13">
        <f t="shared" si="5"/>
        <v>0</v>
      </c>
      <c r="I21" s="12"/>
      <c r="J21" s="12"/>
      <c r="K21" s="12"/>
      <c r="L21" s="12"/>
      <c r="M21" s="12"/>
      <c r="N21" s="12"/>
      <c r="O21" s="12"/>
      <c r="P21" s="12"/>
      <c r="Q21" s="12">
        <v>19</v>
      </c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>
        <v>0</v>
      </c>
      <c r="AM21" s="12"/>
      <c r="AN21" s="12"/>
      <c r="AO21" s="12"/>
      <c r="AP21" s="12">
        <v>0</v>
      </c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>
        <v>0</v>
      </c>
      <c r="BF21" s="12">
        <v>0</v>
      </c>
      <c r="BG21" s="12">
        <v>0</v>
      </c>
      <c r="BH21" s="12">
        <v>0.48</v>
      </c>
      <c r="BI21" s="12">
        <v>0</v>
      </c>
      <c r="BJ21" s="12">
        <v>0</v>
      </c>
      <c r="BK21" s="12"/>
      <c r="BL21" s="12"/>
      <c r="BM21" s="12"/>
      <c r="BN21" s="12">
        <v>0</v>
      </c>
      <c r="BO21" s="12">
        <v>0</v>
      </c>
      <c r="BP21" s="12">
        <v>0</v>
      </c>
      <c r="BQ21" s="38"/>
      <c r="BR21" s="38"/>
      <c r="BS21" s="12"/>
      <c r="BT21" s="30"/>
      <c r="BU21" s="12"/>
      <c r="BV21" s="12"/>
      <c r="BW21" s="12"/>
      <c r="BX21" s="12"/>
      <c r="BY21" s="12"/>
      <c r="BZ21" s="12">
        <v>0</v>
      </c>
      <c r="CA21" s="12">
        <v>0</v>
      </c>
      <c r="CB21" s="12">
        <v>0</v>
      </c>
      <c r="CC21" s="12">
        <v>0</v>
      </c>
      <c r="CD21" s="12">
        <v>0</v>
      </c>
      <c r="CE21" s="12">
        <v>0</v>
      </c>
      <c r="CF21" s="12">
        <v>0</v>
      </c>
      <c r="CG21" s="12">
        <v>0</v>
      </c>
      <c r="CH21" s="12">
        <v>0</v>
      </c>
      <c r="CI21" s="12">
        <v>0</v>
      </c>
      <c r="CJ21" s="12">
        <v>0</v>
      </c>
      <c r="CK21" s="12">
        <v>0</v>
      </c>
      <c r="CL21" s="12">
        <v>0.108</v>
      </c>
      <c r="CM21" s="12">
        <v>0</v>
      </c>
      <c r="CN21" s="12">
        <v>0</v>
      </c>
      <c r="CO21" s="13">
        <f t="shared" si="6"/>
        <v>0</v>
      </c>
      <c r="CP21" s="13">
        <f t="shared" si="7"/>
        <v>0.108</v>
      </c>
      <c r="CQ21" s="27"/>
    </row>
    <row r="22" spans="2:95" ht="15">
      <c r="B22" s="5" t="s">
        <v>10</v>
      </c>
      <c r="C22" s="13">
        <v>183.35</v>
      </c>
      <c r="D22" s="13">
        <v>199.51999999999998</v>
      </c>
      <c r="E22" s="13">
        <v>99.184999999999988</v>
      </c>
      <c r="F22" s="13">
        <v>303.303</v>
      </c>
      <c r="G22" s="13">
        <f t="shared" si="4"/>
        <v>232.89999999999998</v>
      </c>
      <c r="H22" s="13">
        <f t="shared" si="5"/>
        <v>357.20699999999999</v>
      </c>
      <c r="I22" s="12">
        <v>1.8</v>
      </c>
      <c r="J22" s="12">
        <v>21.05</v>
      </c>
      <c r="K22" s="12">
        <v>19</v>
      </c>
      <c r="L22" s="12">
        <v>38</v>
      </c>
      <c r="M22" s="12"/>
      <c r="N22" s="12">
        <v>38</v>
      </c>
      <c r="O22" s="12">
        <v>24</v>
      </c>
      <c r="P22" s="12"/>
      <c r="Q22" s="12">
        <v>3.5</v>
      </c>
      <c r="R22" s="12"/>
      <c r="S22" s="12">
        <v>19</v>
      </c>
      <c r="T22" s="12">
        <v>19</v>
      </c>
      <c r="U22" s="12">
        <v>2</v>
      </c>
      <c r="V22" s="12">
        <v>19</v>
      </c>
      <c r="W22" s="12">
        <v>38</v>
      </c>
      <c r="X22" s="12"/>
      <c r="Y22" s="12">
        <v>25.7</v>
      </c>
      <c r="Z22" s="12">
        <v>19</v>
      </c>
      <c r="AA22" s="12">
        <v>38</v>
      </c>
      <c r="AB22" s="12"/>
      <c r="AC22" s="12">
        <v>19</v>
      </c>
      <c r="AD22" s="12">
        <v>19</v>
      </c>
      <c r="AE22" s="12"/>
      <c r="AF22" s="12">
        <v>19.82</v>
      </c>
      <c r="AG22" s="12">
        <v>3.85</v>
      </c>
      <c r="AH22" s="12">
        <v>19</v>
      </c>
      <c r="AI22" s="12"/>
      <c r="AJ22" s="12">
        <v>19</v>
      </c>
      <c r="AK22" s="12"/>
      <c r="AL22" s="12">
        <v>19</v>
      </c>
      <c r="AM22" s="12"/>
      <c r="AN22" s="12">
        <v>19</v>
      </c>
      <c r="AO22" s="12">
        <v>19</v>
      </c>
      <c r="AP22" s="12">
        <v>0</v>
      </c>
      <c r="AQ22" s="12">
        <v>0.33500000000000002</v>
      </c>
      <c r="AR22" s="12"/>
      <c r="AS22" s="12">
        <v>19</v>
      </c>
      <c r="AT22" s="12">
        <v>19</v>
      </c>
      <c r="AU22" s="12">
        <v>38.299999999999997</v>
      </c>
      <c r="AV22" s="12">
        <v>19.21</v>
      </c>
      <c r="AW22" s="12">
        <v>19</v>
      </c>
      <c r="AX22" s="12">
        <v>19</v>
      </c>
      <c r="AY22" s="12">
        <v>44</v>
      </c>
      <c r="AZ22" s="12">
        <v>38</v>
      </c>
      <c r="BA22" s="12">
        <v>19</v>
      </c>
      <c r="BB22" s="12">
        <v>29</v>
      </c>
      <c r="BC22" s="12">
        <v>20.100000000000001</v>
      </c>
      <c r="BD22" s="12">
        <v>19.693000000000001</v>
      </c>
      <c r="BE22" s="12">
        <v>0</v>
      </c>
      <c r="BF22" s="12">
        <v>0</v>
      </c>
      <c r="BG22" s="12">
        <v>20.45</v>
      </c>
      <c r="BH22" s="12">
        <v>19</v>
      </c>
      <c r="BI22" s="12">
        <v>19</v>
      </c>
      <c r="BJ22" s="12">
        <v>20.399999999999999</v>
      </c>
      <c r="BK22" s="12"/>
      <c r="BL22" s="12">
        <v>19</v>
      </c>
      <c r="BM22" s="12">
        <v>59.05</v>
      </c>
      <c r="BN22" s="12">
        <v>19</v>
      </c>
      <c r="BO22" s="12">
        <v>38</v>
      </c>
      <c r="BP22" s="12">
        <v>19</v>
      </c>
      <c r="BQ22" s="37">
        <v>38</v>
      </c>
      <c r="BR22" s="37">
        <v>38</v>
      </c>
      <c r="BS22" s="12">
        <v>61.7</v>
      </c>
      <c r="BT22" s="30"/>
      <c r="BU22" s="12"/>
      <c r="BV22" s="12"/>
      <c r="BW22" s="12">
        <v>57</v>
      </c>
      <c r="BX22" s="12">
        <v>38</v>
      </c>
      <c r="BY22" s="12">
        <v>19</v>
      </c>
      <c r="BZ22" s="12">
        <v>19</v>
      </c>
      <c r="CA22" s="12">
        <v>48.506999999999998</v>
      </c>
      <c r="CB22" s="12">
        <v>38</v>
      </c>
      <c r="CC22" s="12">
        <v>0</v>
      </c>
      <c r="CD22" s="12">
        <v>19</v>
      </c>
      <c r="CE22" s="12">
        <v>24.45</v>
      </c>
      <c r="CF22" s="15">
        <v>0.44</v>
      </c>
      <c r="CG22" s="12">
        <v>19</v>
      </c>
      <c r="CH22" s="12">
        <v>0</v>
      </c>
      <c r="CI22" s="12">
        <v>19.026</v>
      </c>
      <c r="CJ22" s="12">
        <v>7.226</v>
      </c>
      <c r="CK22" s="12">
        <v>0</v>
      </c>
      <c r="CL22" s="12">
        <v>19</v>
      </c>
      <c r="CM22" s="12">
        <v>0.19400000000000001</v>
      </c>
      <c r="CN22" s="12">
        <v>2.6179999999999999</v>
      </c>
      <c r="CO22" s="13">
        <f t="shared" si="6"/>
        <v>357.20699999999999</v>
      </c>
      <c r="CP22" s="13">
        <f t="shared" si="7"/>
        <v>110.95399999999999</v>
      </c>
      <c r="CQ22" s="27"/>
    </row>
    <row r="23" spans="2:95" ht="15">
      <c r="B23" s="5" t="s">
        <v>11</v>
      </c>
      <c r="C23" s="13">
        <v>45.554999999999993</v>
      </c>
      <c r="D23" s="13">
        <v>113.24600000000001</v>
      </c>
      <c r="E23" s="13">
        <v>34.128999999999998</v>
      </c>
      <c r="F23" s="13">
        <v>428.12699999999995</v>
      </c>
      <c r="G23" s="13">
        <f t="shared" si="4"/>
        <v>48.938999999999993</v>
      </c>
      <c r="H23" s="13">
        <f t="shared" si="5"/>
        <v>5.6280000000000001</v>
      </c>
      <c r="I23" s="12">
        <v>2.7959999999999998</v>
      </c>
      <c r="J23" s="12">
        <v>2.504</v>
      </c>
      <c r="K23" s="12">
        <v>0</v>
      </c>
      <c r="L23" s="12">
        <v>13.510999999999999</v>
      </c>
      <c r="M23" s="12">
        <v>3.15</v>
      </c>
      <c r="N23" s="12"/>
      <c r="O23" s="12"/>
      <c r="P23" s="12">
        <v>2.0369999999999999</v>
      </c>
      <c r="Q23" s="12"/>
      <c r="R23" s="12">
        <v>2.3570000000000002</v>
      </c>
      <c r="S23" s="12">
        <v>19.2</v>
      </c>
      <c r="T23" s="12"/>
      <c r="U23" s="12">
        <v>2.617</v>
      </c>
      <c r="V23" s="12">
        <v>25.547999999999998</v>
      </c>
      <c r="W23" s="12">
        <v>3.3439999999999999</v>
      </c>
      <c r="X23" s="12"/>
      <c r="Y23" s="12">
        <v>2.3570000000000002</v>
      </c>
      <c r="Z23" s="12">
        <v>13.718999999999999</v>
      </c>
      <c r="AA23" s="12"/>
      <c r="AB23" s="12"/>
      <c r="AC23" s="12">
        <v>3.7370000000000001</v>
      </c>
      <c r="AD23" s="12">
        <v>40.417000000000002</v>
      </c>
      <c r="AE23" s="12">
        <v>2.5070000000000001</v>
      </c>
      <c r="AF23" s="12">
        <v>19</v>
      </c>
      <c r="AG23" s="12">
        <v>0.06</v>
      </c>
      <c r="AH23" s="12"/>
      <c r="AI23" s="12">
        <v>2.7370000000000001</v>
      </c>
      <c r="AJ23" s="12">
        <v>8.1820000000000004</v>
      </c>
      <c r="AK23" s="12">
        <v>11.93</v>
      </c>
      <c r="AL23" s="12">
        <v>0</v>
      </c>
      <c r="AM23" s="12">
        <v>5.7380000000000004</v>
      </c>
      <c r="AN23" s="12">
        <v>2.56</v>
      </c>
      <c r="AO23" s="12">
        <v>1.2E-2</v>
      </c>
      <c r="AP23" s="12">
        <v>0</v>
      </c>
      <c r="AQ23" s="12">
        <v>2.46</v>
      </c>
      <c r="AR23" s="12">
        <v>0.45</v>
      </c>
      <c r="AS23" s="12">
        <v>87.61</v>
      </c>
      <c r="AT23" s="12">
        <v>0</v>
      </c>
      <c r="AU23" s="12">
        <v>28.97</v>
      </c>
      <c r="AV23" s="12">
        <v>3.5619999999999998</v>
      </c>
      <c r="AW23" s="12">
        <v>0.32</v>
      </c>
      <c r="AX23" s="12">
        <v>32.033999999999999</v>
      </c>
      <c r="AY23" s="12">
        <v>0</v>
      </c>
      <c r="AZ23" s="12">
        <v>12.901</v>
      </c>
      <c r="BA23" s="12">
        <v>130.85</v>
      </c>
      <c r="BB23" s="12">
        <v>88.68</v>
      </c>
      <c r="BC23" s="12">
        <v>24</v>
      </c>
      <c r="BD23" s="12">
        <v>19.2</v>
      </c>
      <c r="BE23" s="12">
        <v>3.33</v>
      </c>
      <c r="BF23" s="12">
        <v>0</v>
      </c>
      <c r="BG23" s="12">
        <v>6.7220000000000004</v>
      </c>
      <c r="BH23" s="12">
        <v>0</v>
      </c>
      <c r="BI23" s="12">
        <v>3.19</v>
      </c>
      <c r="BJ23" s="12">
        <v>2.19</v>
      </c>
      <c r="BK23" s="12"/>
      <c r="BL23" s="12">
        <v>19.2</v>
      </c>
      <c r="BM23" s="12">
        <v>11.95</v>
      </c>
      <c r="BN23" s="12">
        <v>0</v>
      </c>
      <c r="BO23" s="12">
        <v>2.3570000000000002</v>
      </c>
      <c r="BP23" s="12">
        <v>0</v>
      </c>
      <c r="BQ23" s="37">
        <v>2.2000000000000002</v>
      </c>
      <c r="BR23" s="37">
        <v>0.155</v>
      </c>
      <c r="BS23" s="12"/>
      <c r="BT23" s="30"/>
      <c r="BU23" s="12"/>
      <c r="BV23" s="12"/>
      <c r="BW23" s="12">
        <v>3.2730000000000001</v>
      </c>
      <c r="BX23" s="12">
        <v>0</v>
      </c>
      <c r="BY23" s="12">
        <v>0</v>
      </c>
      <c r="BZ23" s="12">
        <v>0</v>
      </c>
      <c r="CA23" s="12">
        <v>0</v>
      </c>
      <c r="CB23" s="12">
        <v>0</v>
      </c>
      <c r="CC23" s="12">
        <v>13.8</v>
      </c>
      <c r="CD23" s="12">
        <v>20.03</v>
      </c>
      <c r="CE23" s="12">
        <v>0</v>
      </c>
      <c r="CF23" s="12">
        <v>0</v>
      </c>
      <c r="CG23" s="12">
        <v>0</v>
      </c>
      <c r="CH23" s="12">
        <v>0</v>
      </c>
      <c r="CI23" s="12">
        <v>0</v>
      </c>
      <c r="CJ23" s="12">
        <v>0</v>
      </c>
      <c r="CK23" s="12">
        <v>0</v>
      </c>
      <c r="CL23" s="12">
        <v>0</v>
      </c>
      <c r="CM23" s="12">
        <v>1.0549999999999999</v>
      </c>
      <c r="CN23" s="12">
        <v>14.04</v>
      </c>
      <c r="CO23" s="13">
        <f t="shared" si="6"/>
        <v>5.6280000000000001</v>
      </c>
      <c r="CP23" s="13">
        <f t="shared" si="7"/>
        <v>48.924999999999997</v>
      </c>
      <c r="CQ23" s="27"/>
    </row>
    <row r="24" spans="2:95" ht="15">
      <c r="B24" s="5" t="s">
        <v>12</v>
      </c>
      <c r="C24" s="13">
        <v>183.69719999999987</v>
      </c>
      <c r="D24" s="13">
        <v>0</v>
      </c>
      <c r="E24" s="13">
        <v>0</v>
      </c>
      <c r="F24" s="13">
        <v>0</v>
      </c>
      <c r="G24" s="13">
        <f t="shared" si="4"/>
        <v>0</v>
      </c>
      <c r="H24" s="13">
        <f t="shared" si="5"/>
        <v>0</v>
      </c>
      <c r="I24" s="12"/>
      <c r="J24" s="12"/>
      <c r="K24" s="12"/>
      <c r="L24" s="12"/>
      <c r="M24" s="12"/>
      <c r="N24" s="12"/>
      <c r="O24" s="12"/>
      <c r="P24" s="12"/>
      <c r="Q24" s="12">
        <v>183.69719999999987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>
        <v>0</v>
      </c>
      <c r="AM24" s="12"/>
      <c r="AN24" s="12"/>
      <c r="AO24" s="12"/>
      <c r="AP24" s="12">
        <v>0</v>
      </c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/>
      <c r="BL24" s="12"/>
      <c r="BM24" s="12"/>
      <c r="BN24" s="12">
        <v>0</v>
      </c>
      <c r="BO24" s="12">
        <v>0</v>
      </c>
      <c r="BP24" s="12">
        <v>0</v>
      </c>
      <c r="BQ24" s="38"/>
      <c r="BR24" s="38"/>
      <c r="BS24" s="12"/>
      <c r="BT24" s="30"/>
      <c r="BU24" s="12"/>
      <c r="BV24" s="12"/>
      <c r="BW24" s="12"/>
      <c r="BX24" s="12"/>
      <c r="BY24" s="12"/>
      <c r="BZ24" s="12">
        <v>0</v>
      </c>
      <c r="CA24" s="12">
        <v>0</v>
      </c>
      <c r="CB24" s="12">
        <v>0</v>
      </c>
      <c r="CC24" s="12">
        <v>0</v>
      </c>
      <c r="CD24" s="12">
        <v>6.0789999999999997</v>
      </c>
      <c r="CE24" s="12">
        <v>11.571999999999999</v>
      </c>
      <c r="CF24" s="12">
        <v>0</v>
      </c>
      <c r="CG24" s="12">
        <v>0</v>
      </c>
      <c r="CH24" s="12">
        <v>0</v>
      </c>
      <c r="CI24" s="12">
        <v>0</v>
      </c>
      <c r="CJ24" s="12">
        <v>0</v>
      </c>
      <c r="CK24" s="12">
        <v>0</v>
      </c>
      <c r="CL24" s="12"/>
      <c r="CM24" s="12"/>
      <c r="CN24" s="12"/>
      <c r="CO24" s="13">
        <f t="shared" si="6"/>
        <v>0</v>
      </c>
      <c r="CP24" s="13">
        <f t="shared" si="7"/>
        <v>17.651</v>
      </c>
      <c r="CQ24" s="27"/>
    </row>
    <row r="25" spans="2:95" ht="15">
      <c r="B25" s="5" t="s">
        <v>18</v>
      </c>
      <c r="C25" s="13">
        <v>0</v>
      </c>
      <c r="D25" s="13">
        <v>0</v>
      </c>
      <c r="E25" s="13">
        <v>0.57599999999999996</v>
      </c>
      <c r="F25" s="13">
        <v>0</v>
      </c>
      <c r="G25" s="13">
        <f t="shared" si="4"/>
        <v>0</v>
      </c>
      <c r="H25" s="13">
        <f t="shared" si="5"/>
        <v>0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>
        <v>0.56799999999999995</v>
      </c>
      <c r="AM25" s="12"/>
      <c r="AN25" s="12">
        <v>8.0000000000000002E-3</v>
      </c>
      <c r="AO25" s="12"/>
      <c r="AP25" s="12">
        <v>0</v>
      </c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/>
      <c r="BL25" s="12"/>
      <c r="BM25" s="12"/>
      <c r="BN25" s="12">
        <v>0</v>
      </c>
      <c r="BO25" s="12">
        <v>0</v>
      </c>
      <c r="BP25" s="12">
        <v>0</v>
      </c>
      <c r="BQ25" s="37"/>
      <c r="BR25" s="37"/>
      <c r="BS25" s="12"/>
      <c r="BT25" s="30"/>
      <c r="BU25" s="12"/>
      <c r="BV25" s="12"/>
      <c r="BW25" s="12"/>
      <c r="BX25" s="12"/>
      <c r="BY25" s="12"/>
      <c r="BZ25" s="12">
        <v>0</v>
      </c>
      <c r="CA25" s="12">
        <v>0</v>
      </c>
      <c r="CB25" s="12">
        <v>0</v>
      </c>
      <c r="CC25" s="12">
        <v>0</v>
      </c>
      <c r="CD25" s="12">
        <v>0</v>
      </c>
      <c r="CE25" s="12">
        <v>0</v>
      </c>
      <c r="CF25" s="12">
        <v>0</v>
      </c>
      <c r="CG25" s="12">
        <v>0</v>
      </c>
      <c r="CH25" s="12">
        <v>0</v>
      </c>
      <c r="CI25" s="12">
        <v>0</v>
      </c>
      <c r="CJ25" s="12">
        <v>0</v>
      </c>
      <c r="CK25" s="12">
        <v>0</v>
      </c>
      <c r="CL25" s="12"/>
      <c r="CM25" s="12"/>
      <c r="CN25" s="12"/>
      <c r="CO25" s="13">
        <f t="shared" si="6"/>
        <v>0</v>
      </c>
      <c r="CP25" s="13">
        <f t="shared" si="7"/>
        <v>0</v>
      </c>
      <c r="CQ25" s="27"/>
    </row>
    <row r="26" spans="2:95" ht="15">
      <c r="B26" s="17" t="s">
        <v>13</v>
      </c>
      <c r="C26" s="18">
        <v>1635.2918999999997</v>
      </c>
      <c r="D26" s="18">
        <v>1936.2481499999999</v>
      </c>
      <c r="E26" s="18">
        <v>1650.9638999999997</v>
      </c>
      <c r="F26" s="18">
        <v>1767.5200500000001</v>
      </c>
      <c r="G26" s="13">
        <f t="shared" si="4"/>
        <v>1692.1555499999999</v>
      </c>
      <c r="H26" s="13">
        <f t="shared" si="5"/>
        <v>1142.3350500000001</v>
      </c>
      <c r="I26" s="19">
        <v>125.34839999999998</v>
      </c>
      <c r="J26" s="19">
        <v>146.80709999999999</v>
      </c>
      <c r="K26" s="19">
        <v>232.38839999999999</v>
      </c>
      <c r="L26" s="19">
        <v>115.08600000000001</v>
      </c>
      <c r="M26" s="19">
        <v>138.9513</v>
      </c>
      <c r="N26" s="19">
        <v>238.77709999999999</v>
      </c>
      <c r="O26" s="19">
        <v>140.15934999999996</v>
      </c>
      <c r="P26" s="19">
        <v>158.57729999999998</v>
      </c>
      <c r="Q26" s="19">
        <v>21</v>
      </c>
      <c r="R26" s="19">
        <v>88.909300000000002</v>
      </c>
      <c r="S26" s="19">
        <v>107.28765</v>
      </c>
      <c r="T26" s="19">
        <v>122</v>
      </c>
      <c r="U26" s="19">
        <v>136.0179</v>
      </c>
      <c r="V26" s="19">
        <v>181.95099999999999</v>
      </c>
      <c r="W26" s="19">
        <v>141.28200000000001</v>
      </c>
      <c r="X26" s="19">
        <v>175.55414999999999</v>
      </c>
      <c r="Y26" s="19">
        <v>198.42325</v>
      </c>
      <c r="Z26" s="19">
        <v>159.62189999999998</v>
      </c>
      <c r="AA26" s="19">
        <v>191.99024999999997</v>
      </c>
      <c r="AB26" s="19">
        <v>371.3544</v>
      </c>
      <c r="AC26" s="19">
        <v>172.30619999999999</v>
      </c>
      <c r="AD26" s="19">
        <v>56.873699999999999</v>
      </c>
      <c r="AE26" s="19">
        <v>76.673400000000001</v>
      </c>
      <c r="AF26" s="19">
        <v>74.2</v>
      </c>
      <c r="AG26" s="19">
        <v>130.88132999999999</v>
      </c>
      <c r="AH26" s="19">
        <v>115.20117</v>
      </c>
      <c r="AI26" s="19">
        <v>132.64590000000001</v>
      </c>
      <c r="AJ26" s="19">
        <v>143.76585</v>
      </c>
      <c r="AK26" s="19">
        <v>173.68</v>
      </c>
      <c r="AL26" s="19">
        <v>113.06</v>
      </c>
      <c r="AM26" s="19">
        <v>178.13354999999999</v>
      </c>
      <c r="AN26" s="19">
        <v>170.25215</v>
      </c>
      <c r="AO26" s="19">
        <v>122.58755000000001</v>
      </c>
      <c r="AP26" s="19">
        <v>78.87</v>
      </c>
      <c r="AQ26" s="19">
        <v>116.61799999999999</v>
      </c>
      <c r="AR26" s="19">
        <v>175.26839999999999</v>
      </c>
      <c r="AS26" s="19">
        <v>132.47999999999999</v>
      </c>
      <c r="AT26" s="19">
        <v>133.41</v>
      </c>
      <c r="AU26" s="19">
        <v>125.45399999999999</v>
      </c>
      <c r="AV26" s="19">
        <v>131.55000000000001</v>
      </c>
      <c r="AW26" s="19">
        <v>177.76499999999999</v>
      </c>
      <c r="AX26" s="19">
        <v>124.29</v>
      </c>
      <c r="AY26" s="19">
        <v>184.35</v>
      </c>
      <c r="AZ26" s="19">
        <v>178.53</v>
      </c>
      <c r="BA26" s="19">
        <v>131.4</v>
      </c>
      <c r="BB26" s="19">
        <v>114.15795</v>
      </c>
      <c r="BC26" s="19">
        <v>226.75810000000001</v>
      </c>
      <c r="BD26" s="19">
        <v>107.375</v>
      </c>
      <c r="BE26" s="19">
        <v>130.15944999999999</v>
      </c>
      <c r="BF26" s="19">
        <v>153.39420000000001</v>
      </c>
      <c r="BG26" s="12">
        <v>137.94244999999998</v>
      </c>
      <c r="BH26" s="19">
        <v>151.43</v>
      </c>
      <c r="BI26" s="19">
        <v>173.01</v>
      </c>
      <c r="BJ26" s="19">
        <v>124.74</v>
      </c>
      <c r="BK26" s="19">
        <v>149.01</v>
      </c>
      <c r="BL26" s="19">
        <v>128.19</v>
      </c>
      <c r="BM26" s="19">
        <v>130.22499999999999</v>
      </c>
      <c r="BN26" s="19">
        <v>199.52475000000001</v>
      </c>
      <c r="BO26" s="19">
        <v>101.13375000000001</v>
      </c>
      <c r="BP26" s="19">
        <v>113.39595</v>
      </c>
      <c r="BQ26" s="37">
        <v>125.31</v>
      </c>
      <c r="BR26" s="37">
        <v>112.74</v>
      </c>
      <c r="BS26" s="19">
        <v>88.055999999999997</v>
      </c>
      <c r="BT26" s="33">
        <v>16.170000000000002</v>
      </c>
      <c r="BU26" s="19">
        <v>91.728599999999986</v>
      </c>
      <c r="BV26" s="19">
        <v>112.47645</v>
      </c>
      <c r="BW26" s="19">
        <v>100.62569999999999</v>
      </c>
      <c r="BX26" s="19">
        <v>123.87075</v>
      </c>
      <c r="BY26" s="19">
        <v>123.87254999999999</v>
      </c>
      <c r="BZ26" s="19">
        <v>86.67</v>
      </c>
      <c r="CA26" s="19">
        <v>72.251999999999995</v>
      </c>
      <c r="CB26" s="19">
        <v>88.563000000000002</v>
      </c>
      <c r="CC26" s="19">
        <v>90.864750000000001</v>
      </c>
      <c r="CD26" s="19">
        <v>100.1639</v>
      </c>
      <c r="CE26" s="19">
        <v>142.02279999999999</v>
      </c>
      <c r="CF26" s="19">
        <v>57.39555</v>
      </c>
      <c r="CG26" s="19">
        <v>76.8341475</v>
      </c>
      <c r="CH26" s="19">
        <v>141.04095000000001</v>
      </c>
      <c r="CI26" s="19">
        <v>123.63630000000001</v>
      </c>
      <c r="CJ26" s="19">
        <v>223.83120000000002</v>
      </c>
      <c r="CK26" s="19">
        <v>109.0425</v>
      </c>
      <c r="CL26" s="19">
        <v>145.27785</v>
      </c>
      <c r="CM26" s="19">
        <v>112.6845</v>
      </c>
      <c r="CN26" s="19">
        <v>89.906700000000001</v>
      </c>
      <c r="CO26" s="13">
        <f t="shared" si="6"/>
        <v>1142.3350500000001</v>
      </c>
      <c r="CP26" s="13">
        <f t="shared" si="7"/>
        <v>1412.7011474999999</v>
      </c>
      <c r="CQ26" s="27"/>
    </row>
    <row r="27" spans="2:95" ht="15">
      <c r="B27" s="5" t="s">
        <v>14</v>
      </c>
      <c r="C27" s="13">
        <v>48.844999999999999</v>
      </c>
      <c r="D27" s="13">
        <v>37.581000000000003</v>
      </c>
      <c r="E27" s="13">
        <v>58.316000000000003</v>
      </c>
      <c r="F27" s="13">
        <v>68.312000000000126</v>
      </c>
      <c r="G27" s="13">
        <f t="shared" si="4"/>
        <v>61.313000000000002</v>
      </c>
      <c r="H27" s="13">
        <f t="shared" si="5"/>
        <v>63.256999999999977</v>
      </c>
      <c r="I27" s="12">
        <v>2.2200000000000002</v>
      </c>
      <c r="J27" s="12"/>
      <c r="K27" s="12">
        <v>1.25</v>
      </c>
      <c r="L27" s="12">
        <v>0.08</v>
      </c>
      <c r="M27" s="12"/>
      <c r="N27" s="12">
        <v>1.262</v>
      </c>
      <c r="O27" s="12">
        <v>38.700000000000003</v>
      </c>
      <c r="P27" s="12">
        <v>4.5970000000000004</v>
      </c>
      <c r="Q27" s="12"/>
      <c r="R27" s="12"/>
      <c r="S27" s="12">
        <v>1.2999999999999999E-2</v>
      </c>
      <c r="T27" s="12">
        <v>0.72300000000000009</v>
      </c>
      <c r="U27" s="12"/>
      <c r="V27" s="12"/>
      <c r="W27" s="12"/>
      <c r="X27" s="12"/>
      <c r="Y27" s="12"/>
      <c r="Z27" s="12"/>
      <c r="AA27" s="12">
        <v>19.2</v>
      </c>
      <c r="AB27" s="12">
        <v>18</v>
      </c>
      <c r="AC27" s="12"/>
      <c r="AD27" s="12"/>
      <c r="AE27" s="12"/>
      <c r="AF27" s="12">
        <v>0.38100000000000001</v>
      </c>
      <c r="AG27" s="12"/>
      <c r="AH27" s="12"/>
      <c r="AI27" s="12">
        <v>8.5000000000000006E-2</v>
      </c>
      <c r="AJ27" s="12"/>
      <c r="AK27" s="12">
        <v>8.4000000000000005E-2</v>
      </c>
      <c r="AL27" s="12"/>
      <c r="AM27" s="12"/>
      <c r="AN27" s="12"/>
      <c r="AO27" s="12">
        <v>38.871000000000002</v>
      </c>
      <c r="AP27" s="12">
        <v>0</v>
      </c>
      <c r="AQ27" s="12"/>
      <c r="AR27" s="12">
        <v>19.276</v>
      </c>
      <c r="AS27" s="12">
        <v>0</v>
      </c>
      <c r="AT27" s="12">
        <v>0</v>
      </c>
      <c r="AU27" s="12">
        <v>0</v>
      </c>
      <c r="AV27" s="12">
        <v>10.711999999999989</v>
      </c>
      <c r="AW27" s="12">
        <v>0</v>
      </c>
      <c r="AX27" s="12">
        <v>0</v>
      </c>
      <c r="AY27" s="12">
        <v>0</v>
      </c>
      <c r="AZ27" s="12">
        <v>19.200000000000045</v>
      </c>
      <c r="BA27" s="12">
        <v>0</v>
      </c>
      <c r="BB27" s="12">
        <v>38.400000000000091</v>
      </c>
      <c r="BC27" s="12">
        <v>0</v>
      </c>
      <c r="BD27" s="12">
        <v>0</v>
      </c>
      <c r="BE27" s="12">
        <v>0</v>
      </c>
      <c r="BF27" s="12">
        <v>0</v>
      </c>
      <c r="BG27" s="12">
        <v>38.4</v>
      </c>
      <c r="BH27" s="12">
        <v>0</v>
      </c>
      <c r="BI27" s="12">
        <v>0</v>
      </c>
      <c r="BJ27" s="12">
        <v>5.7000000000000002E-2</v>
      </c>
      <c r="BK27" s="12"/>
      <c r="BL27" s="12"/>
      <c r="BM27" s="12">
        <v>5.6000000000000001E-2</v>
      </c>
      <c r="BN27" s="12">
        <v>0</v>
      </c>
      <c r="BO27" s="12">
        <v>12</v>
      </c>
      <c r="BP27" s="12">
        <v>10.8</v>
      </c>
      <c r="BQ27" s="37"/>
      <c r="BR27" s="37">
        <v>0.58699999999999997</v>
      </c>
      <c r="BS27" s="12"/>
      <c r="BT27" s="30"/>
      <c r="BU27" s="12"/>
      <c r="BV27" s="12"/>
      <c r="BW27" s="12">
        <v>3.27</v>
      </c>
      <c r="BX27" s="12">
        <v>0</v>
      </c>
      <c r="BY27" s="12">
        <v>0</v>
      </c>
      <c r="BZ27" s="12">
        <v>59.399999999999977</v>
      </c>
      <c r="CA27" s="12">
        <v>0</v>
      </c>
      <c r="CB27" s="12">
        <v>0</v>
      </c>
      <c r="CC27" s="12">
        <v>1.35</v>
      </c>
      <c r="CD27" s="12">
        <v>0</v>
      </c>
      <c r="CE27" s="12">
        <v>0.7</v>
      </c>
      <c r="CF27" s="12">
        <v>0.88929999999999998</v>
      </c>
      <c r="CG27" s="12">
        <v>0</v>
      </c>
      <c r="CH27" s="12">
        <v>0</v>
      </c>
      <c r="CI27" s="12">
        <v>0</v>
      </c>
      <c r="CJ27" s="12">
        <v>0</v>
      </c>
      <c r="CK27" s="12">
        <v>0</v>
      </c>
      <c r="CL27" s="12">
        <v>0</v>
      </c>
      <c r="CM27" s="12">
        <v>0</v>
      </c>
      <c r="CN27" s="12"/>
      <c r="CO27" s="13">
        <f t="shared" si="6"/>
        <v>63.256999999999977</v>
      </c>
      <c r="CP27" s="13">
        <f t="shared" si="7"/>
        <v>2.9392999999999998</v>
      </c>
      <c r="CQ27" s="27"/>
    </row>
    <row r="28" spans="2:95" ht="15">
      <c r="B28" s="5"/>
      <c r="C28" s="5"/>
      <c r="D28" s="5"/>
      <c r="E28" s="5"/>
      <c r="F28" s="5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37"/>
      <c r="BR28" s="37"/>
      <c r="BS28" s="12"/>
      <c r="BT28" s="30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3"/>
      <c r="CP28" s="13"/>
      <c r="CQ28" s="27"/>
    </row>
    <row r="29" spans="2:95" ht="15">
      <c r="B29" s="5"/>
      <c r="C29" s="5"/>
      <c r="D29" s="5"/>
      <c r="E29" s="5"/>
      <c r="F29" s="5"/>
      <c r="G29" s="13"/>
      <c r="H29" s="13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37"/>
      <c r="BR29" s="37"/>
      <c r="BS29" s="12"/>
      <c r="BT29" s="30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3"/>
      <c r="CP29" s="13"/>
      <c r="CQ29" s="27"/>
    </row>
    <row r="30" spans="2:95" ht="15">
      <c r="B30" s="10" t="s">
        <v>15</v>
      </c>
      <c r="C30" s="16">
        <f t="shared" ref="C30:BN30" si="8">+SUM(C32:C34)</f>
        <v>7480.8269999999993</v>
      </c>
      <c r="D30" s="16">
        <f t="shared" si="8"/>
        <v>7466.2370000000001</v>
      </c>
      <c r="E30" s="16">
        <f t="shared" si="8"/>
        <v>3867.3248000000003</v>
      </c>
      <c r="F30" s="16">
        <f t="shared" si="8"/>
        <v>3858.6310000000003</v>
      </c>
      <c r="G30" s="16">
        <f t="shared" si="8"/>
        <v>5135.4609999999993</v>
      </c>
      <c r="H30" s="16">
        <f t="shared" si="8"/>
        <v>3257.9494999999997</v>
      </c>
      <c r="I30" s="16">
        <f t="shared" si="8"/>
        <v>726.72799999999995</v>
      </c>
      <c r="J30" s="16">
        <f t="shared" si="8"/>
        <v>148.529</v>
      </c>
      <c r="K30" s="16">
        <f t="shared" si="8"/>
        <v>13</v>
      </c>
      <c r="L30" s="16">
        <f t="shared" si="8"/>
        <v>3.7050000000000001</v>
      </c>
      <c r="M30" s="16">
        <f t="shared" si="8"/>
        <v>0</v>
      </c>
      <c r="N30" s="16">
        <f t="shared" si="8"/>
        <v>307.39100000000002</v>
      </c>
      <c r="O30" s="16">
        <f t="shared" si="8"/>
        <v>595.91999999999996</v>
      </c>
      <c r="P30" s="16">
        <f t="shared" si="8"/>
        <v>1341.826</v>
      </c>
      <c r="Q30" s="16">
        <f t="shared" si="8"/>
        <v>1004.88</v>
      </c>
      <c r="R30" s="16">
        <f t="shared" si="8"/>
        <v>767.74699999999996</v>
      </c>
      <c r="S30" s="16">
        <f t="shared" si="8"/>
        <v>1537.7</v>
      </c>
      <c r="T30" s="16">
        <f t="shared" si="8"/>
        <v>1033.4010000000001</v>
      </c>
      <c r="U30" s="16">
        <f t="shared" si="8"/>
        <v>691.56500000000005</v>
      </c>
      <c r="V30" s="16">
        <f t="shared" si="8"/>
        <v>992.64</v>
      </c>
      <c r="W30" s="16">
        <f t="shared" si="8"/>
        <v>267.69</v>
      </c>
      <c r="X30" s="16">
        <f t="shared" si="8"/>
        <v>96.6</v>
      </c>
      <c r="Y30" s="16">
        <f t="shared" si="8"/>
        <v>69.48</v>
      </c>
      <c r="Z30" s="16">
        <f t="shared" si="8"/>
        <v>115.2</v>
      </c>
      <c r="AA30" s="16">
        <f t="shared" si="8"/>
        <v>509.07100000000003</v>
      </c>
      <c r="AB30" s="16">
        <f t="shared" si="8"/>
        <v>1009.08</v>
      </c>
      <c r="AC30" s="16">
        <f t="shared" si="8"/>
        <v>803.37</v>
      </c>
      <c r="AD30" s="16">
        <f t="shared" si="8"/>
        <v>556.89599999999996</v>
      </c>
      <c r="AE30" s="16">
        <f t="shared" si="8"/>
        <v>1115.605</v>
      </c>
      <c r="AF30" s="16">
        <f t="shared" si="8"/>
        <v>1239.04</v>
      </c>
      <c r="AG30" s="16">
        <f t="shared" si="8"/>
        <v>756.18</v>
      </c>
      <c r="AH30" s="16">
        <f t="shared" si="8"/>
        <v>387.09399999999999</v>
      </c>
      <c r="AI30" s="16">
        <f t="shared" si="8"/>
        <v>564.72</v>
      </c>
      <c r="AJ30" s="16">
        <f t="shared" si="8"/>
        <v>0</v>
      </c>
      <c r="AK30" s="16">
        <f t="shared" si="8"/>
        <v>0</v>
      </c>
      <c r="AL30" s="16">
        <f t="shared" si="8"/>
        <v>0</v>
      </c>
      <c r="AM30" s="16">
        <f t="shared" si="8"/>
        <v>47.524999999999999</v>
      </c>
      <c r="AN30" s="16">
        <f t="shared" si="8"/>
        <v>115.279</v>
      </c>
      <c r="AO30" s="16">
        <f t="shared" si="8"/>
        <v>669</v>
      </c>
      <c r="AP30" s="16">
        <f t="shared" si="8"/>
        <v>548.01479999999992</v>
      </c>
      <c r="AQ30" s="16">
        <f t="shared" si="8"/>
        <v>323.45999999999998</v>
      </c>
      <c r="AR30" s="16">
        <f t="shared" si="8"/>
        <v>456.05200000000002</v>
      </c>
      <c r="AS30" s="16">
        <f t="shared" si="8"/>
        <v>514.43399999999997</v>
      </c>
      <c r="AT30" s="16">
        <f t="shared" si="8"/>
        <v>95.567999999999998</v>
      </c>
      <c r="AU30" s="16">
        <f t="shared" si="8"/>
        <v>231.863</v>
      </c>
      <c r="AV30" s="16">
        <f t="shared" si="8"/>
        <v>21.58</v>
      </c>
      <c r="AW30" s="16">
        <f t="shared" si="8"/>
        <v>96</v>
      </c>
      <c r="AX30" s="16">
        <f t="shared" si="8"/>
        <v>19</v>
      </c>
      <c r="AY30" s="16">
        <f t="shared" si="8"/>
        <v>279.54000000000002</v>
      </c>
      <c r="AZ30" s="16">
        <f t="shared" si="8"/>
        <v>411.02199999999999</v>
      </c>
      <c r="BA30" s="16">
        <f t="shared" si="8"/>
        <v>512.31999999999994</v>
      </c>
      <c r="BB30" s="16">
        <f t="shared" si="8"/>
        <v>684.52</v>
      </c>
      <c r="BC30" s="16">
        <f t="shared" si="8"/>
        <v>661.10800000000006</v>
      </c>
      <c r="BD30" s="16">
        <f t="shared" si="8"/>
        <v>331.67599999999999</v>
      </c>
      <c r="BE30" s="16">
        <f t="shared" si="8"/>
        <v>351.00200000000001</v>
      </c>
      <c r="BF30" s="16">
        <f t="shared" si="8"/>
        <v>385.726</v>
      </c>
      <c r="BG30" s="16">
        <f t="shared" si="8"/>
        <v>836.13200000000006</v>
      </c>
      <c r="BH30" s="16">
        <f t="shared" si="8"/>
        <v>857.49300000000005</v>
      </c>
      <c r="BI30" s="16">
        <f t="shared" si="8"/>
        <v>384</v>
      </c>
      <c r="BJ30" s="16">
        <f t="shared" si="8"/>
        <v>192</v>
      </c>
      <c r="BK30" s="16">
        <f t="shared" si="8"/>
        <v>564.36</v>
      </c>
      <c r="BL30" s="16">
        <f t="shared" si="8"/>
        <v>409.4</v>
      </c>
      <c r="BM30" s="16">
        <f t="shared" si="8"/>
        <v>529.96</v>
      </c>
      <c r="BN30" s="16">
        <f t="shared" si="8"/>
        <v>161.96</v>
      </c>
      <c r="BO30" s="16">
        <f t="shared" ref="BO30:CP30" si="9">+SUM(BO32:BO34)</f>
        <v>251.346</v>
      </c>
      <c r="BP30" s="16">
        <f t="shared" si="9"/>
        <v>212.08199999999999</v>
      </c>
      <c r="BQ30" s="16">
        <f t="shared" si="9"/>
        <v>460.82300000000004</v>
      </c>
      <c r="BR30" s="16">
        <f t="shared" si="9"/>
        <v>179.321</v>
      </c>
      <c r="BS30" s="16">
        <f t="shared" si="9"/>
        <v>17.500999999999998</v>
      </c>
      <c r="BT30" s="16">
        <f t="shared" si="9"/>
        <v>0</v>
      </c>
      <c r="BU30" s="16">
        <f t="shared" si="9"/>
        <v>0</v>
      </c>
      <c r="BV30" s="16">
        <f t="shared" si="9"/>
        <v>6.6480000000000006</v>
      </c>
      <c r="BW30" s="16">
        <f t="shared" si="9"/>
        <v>74.400000000000006</v>
      </c>
      <c r="BX30" s="16">
        <f t="shared" si="9"/>
        <v>447.89049999999997</v>
      </c>
      <c r="BY30" s="16">
        <f t="shared" si="9"/>
        <v>392.01600000000002</v>
      </c>
      <c r="BZ30" s="16">
        <f t="shared" si="9"/>
        <v>523.95000000000005</v>
      </c>
      <c r="CA30" s="16">
        <f t="shared" si="9"/>
        <v>704.54100000000005</v>
      </c>
      <c r="CB30" s="16">
        <f t="shared" si="9"/>
        <v>450.85899999999998</v>
      </c>
      <c r="CC30" s="16">
        <f t="shared" si="9"/>
        <v>105.24</v>
      </c>
      <c r="CD30" s="16">
        <f t="shared" si="9"/>
        <v>255.548</v>
      </c>
      <c r="CE30" s="16">
        <f t="shared" si="9"/>
        <v>71.17</v>
      </c>
      <c r="CF30" s="16">
        <f t="shared" si="9"/>
        <v>50.866999999999997</v>
      </c>
      <c r="CG30" s="16">
        <f t="shared" si="9"/>
        <v>0</v>
      </c>
      <c r="CH30" s="16">
        <f t="shared" si="9"/>
        <v>0</v>
      </c>
      <c r="CI30" s="16">
        <f t="shared" si="9"/>
        <v>0</v>
      </c>
      <c r="CJ30" s="16">
        <f t="shared" si="9"/>
        <v>38.4</v>
      </c>
      <c r="CK30" s="16">
        <f t="shared" si="9"/>
        <v>2.7E-2</v>
      </c>
      <c r="CL30" s="16">
        <f t="shared" si="9"/>
        <v>96.786000000000001</v>
      </c>
      <c r="CM30" s="16">
        <f t="shared" si="9"/>
        <v>344.46299999999997</v>
      </c>
      <c r="CN30" s="16">
        <f t="shared" si="9"/>
        <v>73.2</v>
      </c>
      <c r="CO30" s="16">
        <f t="shared" si="9"/>
        <v>3257.9494999999997</v>
      </c>
      <c r="CP30" s="16">
        <f t="shared" si="9"/>
        <v>1035.7010000000002</v>
      </c>
      <c r="CQ30" s="27"/>
    </row>
    <row r="31" spans="2:95" ht="15">
      <c r="B31" s="5"/>
      <c r="C31" s="5"/>
      <c r="D31" s="5"/>
      <c r="E31" s="5"/>
      <c r="F31" s="5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37"/>
      <c r="BR31" s="37"/>
      <c r="BS31" s="12"/>
      <c r="BT31" s="30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46"/>
      <c r="CL31" s="12"/>
      <c r="CM31" s="12"/>
      <c r="CN31" s="12"/>
      <c r="CO31" s="13"/>
      <c r="CP31" s="13"/>
      <c r="CQ31" s="27"/>
    </row>
    <row r="32" spans="2:95" ht="15">
      <c r="B32" s="5" t="s">
        <v>16</v>
      </c>
      <c r="C32" s="13">
        <v>7477.1369999999997</v>
      </c>
      <c r="D32" s="13">
        <v>7466.2370000000001</v>
      </c>
      <c r="E32" s="13">
        <v>3688.5580000000004</v>
      </c>
      <c r="F32" s="13">
        <v>3563.0010000000002</v>
      </c>
      <c r="G32" s="13">
        <f t="shared" si="4"/>
        <v>4873.4489999999996</v>
      </c>
      <c r="H32" s="13">
        <f t="shared" si="5"/>
        <v>3081.0374999999999</v>
      </c>
      <c r="I32" s="12">
        <v>726.72799999999995</v>
      </c>
      <c r="J32" s="12">
        <v>148.529</v>
      </c>
      <c r="K32" s="12">
        <v>13</v>
      </c>
      <c r="L32" s="12">
        <v>1.4999999999999999E-2</v>
      </c>
      <c r="M32" s="12"/>
      <c r="N32" s="12">
        <v>307.39100000000002</v>
      </c>
      <c r="O32" s="12">
        <v>595.91999999999996</v>
      </c>
      <c r="P32" s="12">
        <v>1341.826</v>
      </c>
      <c r="Q32" s="12">
        <v>1004.88</v>
      </c>
      <c r="R32" s="12">
        <v>767.74699999999996</v>
      </c>
      <c r="S32" s="12">
        <v>1537.7</v>
      </c>
      <c r="T32" s="12">
        <v>1033.4010000000001</v>
      </c>
      <c r="U32" s="12">
        <v>691.56500000000005</v>
      </c>
      <c r="V32" s="12">
        <v>992.64</v>
      </c>
      <c r="W32" s="12">
        <v>267.69</v>
      </c>
      <c r="X32" s="12">
        <v>96.6</v>
      </c>
      <c r="Y32" s="12">
        <v>69.48</v>
      </c>
      <c r="Z32" s="12">
        <v>115.2</v>
      </c>
      <c r="AA32" s="12">
        <v>509.07100000000003</v>
      </c>
      <c r="AB32" s="12">
        <v>1009.08</v>
      </c>
      <c r="AC32" s="12">
        <v>803.37</v>
      </c>
      <c r="AD32" s="12">
        <v>556.89599999999996</v>
      </c>
      <c r="AE32" s="12">
        <v>1115.605</v>
      </c>
      <c r="AF32" s="12">
        <v>1239.04</v>
      </c>
      <c r="AG32" s="12">
        <v>756.18</v>
      </c>
      <c r="AH32" s="12">
        <v>387.09399999999999</v>
      </c>
      <c r="AI32" s="12">
        <v>564.72</v>
      </c>
      <c r="AJ32" s="12"/>
      <c r="AK32" s="12"/>
      <c r="AL32" s="12">
        <v>0</v>
      </c>
      <c r="AM32" s="12">
        <v>47.524999999999999</v>
      </c>
      <c r="AN32" s="12">
        <v>115.279</v>
      </c>
      <c r="AO32" s="12">
        <v>630.6</v>
      </c>
      <c r="AP32" s="12">
        <v>414.9</v>
      </c>
      <c r="AQ32" s="12">
        <v>323.45999999999998</v>
      </c>
      <c r="AR32" s="12">
        <v>448.8</v>
      </c>
      <c r="AS32" s="12">
        <v>514.43399999999997</v>
      </c>
      <c r="AT32" s="12">
        <v>95.567999999999998</v>
      </c>
      <c r="AU32" s="12">
        <v>231.863</v>
      </c>
      <c r="AV32" s="12">
        <v>13.5</v>
      </c>
      <c r="AW32" s="12">
        <v>96</v>
      </c>
      <c r="AX32" s="12">
        <v>0</v>
      </c>
      <c r="AY32" s="12">
        <v>260.22000000000003</v>
      </c>
      <c r="AZ32" s="12">
        <v>411.02</v>
      </c>
      <c r="BA32" s="12">
        <v>481.32</v>
      </c>
      <c r="BB32" s="12">
        <v>676.8</v>
      </c>
      <c r="BC32" s="12">
        <v>450.6</v>
      </c>
      <c r="BD32" s="12">
        <v>331.67599999999999</v>
      </c>
      <c r="BE32" s="12">
        <v>350.32</v>
      </c>
      <c r="BF32" s="12">
        <v>385.726</v>
      </c>
      <c r="BG32" s="12">
        <v>746.38400000000001</v>
      </c>
      <c r="BH32" s="12">
        <v>857.49300000000005</v>
      </c>
      <c r="BI32" s="12">
        <v>384</v>
      </c>
      <c r="BJ32" s="12">
        <v>192</v>
      </c>
      <c r="BK32" s="12">
        <v>543.36</v>
      </c>
      <c r="BL32" s="12">
        <v>369.2</v>
      </c>
      <c r="BM32" s="12">
        <v>475.96</v>
      </c>
      <c r="BN32" s="12">
        <v>161.96</v>
      </c>
      <c r="BO32" s="12">
        <v>251.346</v>
      </c>
      <c r="BP32" s="12">
        <v>155.69999999999999</v>
      </c>
      <c r="BQ32" s="37">
        <v>437.78300000000002</v>
      </c>
      <c r="BR32" s="37">
        <v>179.321</v>
      </c>
      <c r="BS32" s="12">
        <v>0.10100000000000001</v>
      </c>
      <c r="BT32" s="30"/>
      <c r="BU32" s="12"/>
      <c r="BV32" s="12">
        <v>1.36</v>
      </c>
      <c r="BW32" s="12">
        <v>74.400000000000006</v>
      </c>
      <c r="BX32" s="12">
        <v>404.69049999999999</v>
      </c>
      <c r="BY32" s="12">
        <v>385.29599999999999</v>
      </c>
      <c r="BZ32" s="12">
        <v>523.95000000000005</v>
      </c>
      <c r="CA32" s="12">
        <v>703.57600000000002</v>
      </c>
      <c r="CB32" s="12">
        <v>370.56</v>
      </c>
      <c r="CC32" s="12">
        <v>105.24</v>
      </c>
      <c r="CD32" s="12">
        <v>255.548</v>
      </c>
      <c r="CE32" s="12">
        <v>71.116</v>
      </c>
      <c r="CF32" s="12">
        <v>50.866999999999997</v>
      </c>
      <c r="CG32" s="12">
        <v>0</v>
      </c>
      <c r="CH32" s="12">
        <v>0</v>
      </c>
      <c r="CI32" s="12">
        <v>0</v>
      </c>
      <c r="CJ32" s="12">
        <v>38.4</v>
      </c>
      <c r="CK32" s="46">
        <v>2.7E-2</v>
      </c>
      <c r="CL32" s="12">
        <v>96.786000000000001</v>
      </c>
      <c r="CM32" s="12">
        <v>275.48599999999999</v>
      </c>
      <c r="CN32" s="12">
        <v>73.2</v>
      </c>
      <c r="CO32" s="13">
        <f t="shared" si="6"/>
        <v>3081.0374999999999</v>
      </c>
      <c r="CP32" s="13">
        <f t="shared" si="7"/>
        <v>966.67000000000019</v>
      </c>
      <c r="CQ32" s="27"/>
    </row>
    <row r="33" spans="2:95" ht="15">
      <c r="B33" s="5" t="s">
        <v>17</v>
      </c>
      <c r="C33" s="13">
        <v>0</v>
      </c>
      <c r="D33" s="13">
        <v>0</v>
      </c>
      <c r="E33" s="13">
        <v>57.599999999999994</v>
      </c>
      <c r="F33" s="13">
        <v>212.32799999999997</v>
      </c>
      <c r="G33" s="13">
        <f t="shared" si="4"/>
        <v>0.68200000000000005</v>
      </c>
      <c r="H33" s="13">
        <f t="shared" si="5"/>
        <v>25.452999999999999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>
        <v>0</v>
      </c>
      <c r="AM33" s="12"/>
      <c r="AN33" s="12"/>
      <c r="AO33" s="12">
        <v>38.4</v>
      </c>
      <c r="AP33" s="12">
        <v>19.2</v>
      </c>
      <c r="AQ33" s="12"/>
      <c r="AR33" s="12"/>
      <c r="AS33" s="12">
        <v>0</v>
      </c>
      <c r="AT33" s="12">
        <v>0</v>
      </c>
      <c r="AU33" s="12">
        <v>0</v>
      </c>
      <c r="AV33" s="12">
        <v>8.08</v>
      </c>
      <c r="AW33" s="12">
        <v>0</v>
      </c>
      <c r="AX33" s="12">
        <v>0</v>
      </c>
      <c r="AY33" s="12">
        <v>0</v>
      </c>
      <c r="AZ33" s="12">
        <v>0</v>
      </c>
      <c r="BA33" s="12">
        <v>12</v>
      </c>
      <c r="BB33" s="12">
        <v>7.72</v>
      </c>
      <c r="BC33" s="12">
        <v>184.52799999999999</v>
      </c>
      <c r="BD33" s="12">
        <v>0</v>
      </c>
      <c r="BE33" s="12">
        <v>0.68200000000000005</v>
      </c>
      <c r="BF33" s="12">
        <v>0</v>
      </c>
      <c r="BG33" s="12">
        <v>0</v>
      </c>
      <c r="BH33" s="12">
        <v>0</v>
      </c>
      <c r="BI33" s="12">
        <v>0</v>
      </c>
      <c r="BJ33" s="12">
        <v>0</v>
      </c>
      <c r="BK33" s="12"/>
      <c r="BL33" s="12"/>
      <c r="BM33" s="12"/>
      <c r="BN33" s="12">
        <v>0</v>
      </c>
      <c r="BO33" s="12">
        <v>0</v>
      </c>
      <c r="BP33" s="12">
        <v>0</v>
      </c>
      <c r="BQ33" s="37"/>
      <c r="BR33" s="37"/>
      <c r="BS33" s="12"/>
      <c r="BT33" s="30"/>
      <c r="BU33" s="12"/>
      <c r="BV33" s="12">
        <v>5.2880000000000003</v>
      </c>
      <c r="BW33" s="12">
        <v>0</v>
      </c>
      <c r="BX33" s="12">
        <v>19.2</v>
      </c>
      <c r="BY33" s="12">
        <v>0</v>
      </c>
      <c r="BZ33" s="12">
        <v>0</v>
      </c>
      <c r="CA33" s="12">
        <v>0.96499999999999997</v>
      </c>
      <c r="CB33" s="12">
        <v>0</v>
      </c>
      <c r="CC33" s="12">
        <v>0</v>
      </c>
      <c r="CD33" s="12">
        <v>0</v>
      </c>
      <c r="CE33" s="12">
        <v>0</v>
      </c>
      <c r="CF33" s="12">
        <v>0</v>
      </c>
      <c r="CG33" s="12">
        <v>0</v>
      </c>
      <c r="CH33" s="12">
        <v>0</v>
      </c>
      <c r="CI33" s="12">
        <v>0</v>
      </c>
      <c r="CJ33" s="12">
        <v>0</v>
      </c>
      <c r="CK33" s="12">
        <v>0</v>
      </c>
      <c r="CL33" s="12"/>
      <c r="CM33" s="12"/>
      <c r="CN33" s="12"/>
      <c r="CO33" s="13">
        <f t="shared" si="6"/>
        <v>25.452999999999999</v>
      </c>
      <c r="CP33" s="13">
        <f t="shared" si="7"/>
        <v>0</v>
      </c>
      <c r="CQ33" s="27"/>
    </row>
    <row r="34" spans="2:95" ht="15">
      <c r="B34" s="5" t="s">
        <v>19</v>
      </c>
      <c r="C34" s="13">
        <v>3.69</v>
      </c>
      <c r="D34" s="13">
        <v>0</v>
      </c>
      <c r="E34" s="13">
        <v>121.16679999999999</v>
      </c>
      <c r="F34" s="13">
        <v>83.302000000000007</v>
      </c>
      <c r="G34" s="13">
        <f t="shared" si="4"/>
        <v>261.33000000000004</v>
      </c>
      <c r="H34" s="13">
        <f t="shared" si="5"/>
        <v>151.45899999999997</v>
      </c>
      <c r="I34" s="12"/>
      <c r="J34" s="12"/>
      <c r="K34" s="12"/>
      <c r="L34" s="12">
        <v>3.69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>
        <v>0</v>
      </c>
      <c r="AM34" s="12"/>
      <c r="AN34" s="12"/>
      <c r="AO34" s="12"/>
      <c r="AP34" s="12">
        <v>113.9148</v>
      </c>
      <c r="AQ34" s="12"/>
      <c r="AR34" s="19">
        <v>7.2519999999999998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19</v>
      </c>
      <c r="AY34" s="12">
        <v>19.32</v>
      </c>
      <c r="AZ34" s="12">
        <v>2E-3</v>
      </c>
      <c r="BA34" s="12">
        <v>19</v>
      </c>
      <c r="BB34" s="12">
        <v>0</v>
      </c>
      <c r="BC34" s="12">
        <v>25.98</v>
      </c>
      <c r="BD34" s="19">
        <v>0</v>
      </c>
      <c r="BE34" s="19">
        <v>0</v>
      </c>
      <c r="BF34" s="19">
        <v>0</v>
      </c>
      <c r="BG34" s="12">
        <v>89.748000000000005</v>
      </c>
      <c r="BH34" s="19">
        <v>0</v>
      </c>
      <c r="BI34" s="19">
        <v>0</v>
      </c>
      <c r="BJ34" s="19">
        <v>0</v>
      </c>
      <c r="BK34" s="19">
        <v>21</v>
      </c>
      <c r="BL34" s="19">
        <v>40.200000000000003</v>
      </c>
      <c r="BM34" s="19">
        <v>54</v>
      </c>
      <c r="BN34" s="19">
        <v>0</v>
      </c>
      <c r="BO34" s="19">
        <v>0</v>
      </c>
      <c r="BP34" s="19">
        <v>56.382000000000005</v>
      </c>
      <c r="BQ34" s="37">
        <v>23.04</v>
      </c>
      <c r="BR34" s="37"/>
      <c r="BS34" s="19">
        <v>17.399999999999999</v>
      </c>
      <c r="BT34" s="33"/>
      <c r="BU34" s="19">
        <v>0</v>
      </c>
      <c r="BV34" s="19"/>
      <c r="BW34" s="19">
        <v>0</v>
      </c>
      <c r="BX34" s="19">
        <v>24</v>
      </c>
      <c r="BY34" s="19">
        <v>6.72</v>
      </c>
      <c r="BZ34" s="19">
        <v>0</v>
      </c>
      <c r="CA34" s="19">
        <v>0</v>
      </c>
      <c r="CB34" s="19">
        <v>80.298999999999978</v>
      </c>
      <c r="CC34" s="19">
        <v>0</v>
      </c>
      <c r="CD34" s="19">
        <v>0</v>
      </c>
      <c r="CE34" s="47">
        <v>5.3999999999999999E-2</v>
      </c>
      <c r="CF34" s="19">
        <v>0</v>
      </c>
      <c r="CG34" s="19">
        <v>0</v>
      </c>
      <c r="CH34" s="19">
        <v>0</v>
      </c>
      <c r="CI34" s="19">
        <v>0</v>
      </c>
      <c r="CJ34" s="19">
        <v>0</v>
      </c>
      <c r="CK34" s="19">
        <v>0</v>
      </c>
      <c r="CL34" s="19">
        <v>0</v>
      </c>
      <c r="CM34" s="19">
        <v>68.977000000000004</v>
      </c>
      <c r="CN34" s="19">
        <v>0</v>
      </c>
      <c r="CO34" s="13">
        <f t="shared" si="6"/>
        <v>151.45899999999997</v>
      </c>
      <c r="CP34" s="13">
        <f t="shared" si="7"/>
        <v>69.031000000000006</v>
      </c>
      <c r="CQ34" s="27"/>
    </row>
    <row r="35" spans="2:95" ht="15">
      <c r="B35" s="5"/>
      <c r="C35" s="5"/>
      <c r="D35" s="5"/>
      <c r="E35" s="5"/>
      <c r="F35" s="5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37"/>
      <c r="BR35" s="37"/>
      <c r="BS35" s="12"/>
      <c r="BT35" s="30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3"/>
      <c r="CP35" s="13"/>
      <c r="CQ35" s="27"/>
    </row>
    <row r="36" spans="2:95" ht="15">
      <c r="B36" s="10" t="s">
        <v>20</v>
      </c>
      <c r="C36" s="16">
        <f t="shared" ref="C36:BN36" si="10">+SUM(C38:C51)</f>
        <v>13632.687400000003</v>
      </c>
      <c r="D36" s="16">
        <f t="shared" si="10"/>
        <v>11829.294599999999</v>
      </c>
      <c r="E36" s="16">
        <f t="shared" si="10"/>
        <v>9934.8609699999997</v>
      </c>
      <c r="F36" s="16">
        <f t="shared" si="10"/>
        <v>13845.733192</v>
      </c>
      <c r="G36" s="16">
        <f t="shared" si="10"/>
        <v>17036.517172</v>
      </c>
      <c r="H36" s="16">
        <f t="shared" si="10"/>
        <v>10334.1034</v>
      </c>
      <c r="I36" s="16">
        <f t="shared" si="10"/>
        <v>829.23259999999993</v>
      </c>
      <c r="J36" s="16">
        <f t="shared" si="10"/>
        <v>1394.7533999999991</v>
      </c>
      <c r="K36" s="16">
        <f t="shared" si="10"/>
        <v>1522.5065999999999</v>
      </c>
      <c r="L36" s="16">
        <f t="shared" si="10"/>
        <v>1152.0590000000018</v>
      </c>
      <c r="M36" s="16">
        <f t="shared" si="10"/>
        <v>555.90520000000004</v>
      </c>
      <c r="N36" s="16">
        <f t="shared" si="10"/>
        <v>1333.1353999999999</v>
      </c>
      <c r="O36" s="16">
        <f t="shared" si="10"/>
        <v>1094.0863999999999</v>
      </c>
      <c r="P36" s="16">
        <f t="shared" si="10"/>
        <v>1201.3591999999999</v>
      </c>
      <c r="Q36" s="16">
        <f t="shared" si="10"/>
        <v>1084.2467999999994</v>
      </c>
      <c r="R36" s="16">
        <f t="shared" si="10"/>
        <v>1294.3371999999999</v>
      </c>
      <c r="S36" s="16">
        <f t="shared" si="10"/>
        <v>1276.7156</v>
      </c>
      <c r="T36" s="16">
        <f t="shared" si="10"/>
        <v>894.35</v>
      </c>
      <c r="U36" s="16">
        <f t="shared" si="10"/>
        <v>1197.9015999999999</v>
      </c>
      <c r="V36" s="16">
        <f t="shared" si="10"/>
        <v>1318.731</v>
      </c>
      <c r="W36" s="16">
        <f t="shared" si="10"/>
        <v>1474.2369999999999</v>
      </c>
      <c r="X36" s="16">
        <f t="shared" si="10"/>
        <v>804.07860000000005</v>
      </c>
      <c r="Y36" s="16">
        <f t="shared" si="10"/>
        <v>1575.1889999999999</v>
      </c>
      <c r="Z36" s="16">
        <f t="shared" si="10"/>
        <v>664.28160000000003</v>
      </c>
      <c r="AA36" s="16">
        <f t="shared" si="10"/>
        <v>1741.7439999999999</v>
      </c>
      <c r="AB36" s="16">
        <f t="shared" si="10"/>
        <v>716.18359999999984</v>
      </c>
      <c r="AC36" s="16">
        <f t="shared" si="10"/>
        <v>931.16279999999995</v>
      </c>
      <c r="AD36" s="16">
        <f t="shared" si="10"/>
        <v>365.09180000000003</v>
      </c>
      <c r="AE36" s="16">
        <f t="shared" si="10"/>
        <v>319.78859999999997</v>
      </c>
      <c r="AF36" s="16">
        <f t="shared" si="10"/>
        <v>720.90499999999997</v>
      </c>
      <c r="AG36" s="16">
        <f t="shared" si="10"/>
        <v>1028.57511</v>
      </c>
      <c r="AH36" s="16">
        <f t="shared" si="10"/>
        <v>553.84207000000004</v>
      </c>
      <c r="AI36" s="16">
        <f t="shared" si="10"/>
        <v>605.69260000000008</v>
      </c>
      <c r="AJ36" s="16">
        <f t="shared" si="10"/>
        <v>621.11939999999993</v>
      </c>
      <c r="AK36" s="16">
        <f t="shared" si="10"/>
        <v>1278.3020000000001</v>
      </c>
      <c r="AL36" s="16">
        <f t="shared" si="10"/>
        <v>761.42600000000004</v>
      </c>
      <c r="AM36" s="16">
        <f t="shared" si="10"/>
        <v>1544.0602000000001</v>
      </c>
      <c r="AN36" s="16">
        <f t="shared" si="10"/>
        <v>814.58660000000009</v>
      </c>
      <c r="AO36" s="16">
        <f t="shared" si="10"/>
        <v>455.48420000000004</v>
      </c>
      <c r="AP36" s="16">
        <f t="shared" si="10"/>
        <v>675.21519000000001</v>
      </c>
      <c r="AQ36" s="16">
        <f t="shared" si="10"/>
        <v>656.11300000000006</v>
      </c>
      <c r="AR36" s="16">
        <f t="shared" si="10"/>
        <v>940.44459999999992</v>
      </c>
      <c r="AS36" s="16">
        <f t="shared" si="10"/>
        <v>1620.9010000000001</v>
      </c>
      <c r="AT36" s="16">
        <f t="shared" si="10"/>
        <v>1102.558192</v>
      </c>
      <c r="AU36" s="16">
        <f t="shared" si="10"/>
        <v>1377.933</v>
      </c>
      <c r="AV36" s="16">
        <f t="shared" si="10"/>
        <v>1183.4779999999998</v>
      </c>
      <c r="AW36" s="16">
        <f t="shared" si="10"/>
        <v>965.02500000000009</v>
      </c>
      <c r="AX36" s="16">
        <f t="shared" si="10"/>
        <v>779.84300000000007</v>
      </c>
      <c r="AY36" s="16">
        <f t="shared" si="10"/>
        <v>1005.6342</v>
      </c>
      <c r="AZ36" s="16">
        <f t="shared" si="10"/>
        <v>1001.6660000000001</v>
      </c>
      <c r="BA36" s="16">
        <f t="shared" si="10"/>
        <v>763.6149999999999</v>
      </c>
      <c r="BB36" s="16">
        <f t="shared" si="10"/>
        <v>1507.5354000000013</v>
      </c>
      <c r="BC36" s="16">
        <f t="shared" si="10"/>
        <v>1777.3093999999999</v>
      </c>
      <c r="BD36" s="16">
        <f t="shared" si="10"/>
        <v>760.23500000000001</v>
      </c>
      <c r="BE36" s="16">
        <f t="shared" si="10"/>
        <v>1504.6158</v>
      </c>
      <c r="BF36" s="16">
        <f t="shared" si="10"/>
        <v>2422.8658</v>
      </c>
      <c r="BG36" s="16">
        <f t="shared" si="10"/>
        <v>1968.3018</v>
      </c>
      <c r="BH36" s="16">
        <f t="shared" si="10"/>
        <v>1392.5220000000002</v>
      </c>
      <c r="BI36" s="16">
        <f t="shared" si="10"/>
        <v>1977.2916919999998</v>
      </c>
      <c r="BJ36" s="16">
        <f t="shared" si="10"/>
        <v>1151.8119999999999</v>
      </c>
      <c r="BK36" s="16">
        <f t="shared" si="10"/>
        <v>901.73149999999998</v>
      </c>
      <c r="BL36" s="16">
        <f t="shared" si="10"/>
        <v>948.48649999999998</v>
      </c>
      <c r="BM36" s="16">
        <f t="shared" si="10"/>
        <v>1271.70643</v>
      </c>
      <c r="BN36" s="16">
        <f t="shared" si="10"/>
        <v>1303.62825</v>
      </c>
      <c r="BO36" s="16">
        <f t="shared" ref="BO36:CP36" si="11">+SUM(BO38:BO51)</f>
        <v>1232.0394000000001</v>
      </c>
      <c r="BP36" s="16">
        <f t="shared" si="11"/>
        <v>961.51600000000008</v>
      </c>
      <c r="BQ36" s="16">
        <f t="shared" si="11"/>
        <v>1474.578</v>
      </c>
      <c r="BR36" s="16">
        <f t="shared" si="11"/>
        <v>838.12700000000007</v>
      </c>
      <c r="BS36" s="16">
        <f t="shared" si="11"/>
        <v>1261.4137000000003</v>
      </c>
      <c r="BT36" s="16">
        <f t="shared" si="11"/>
        <v>791.93000000000006</v>
      </c>
      <c r="BU36" s="16">
        <f t="shared" si="11"/>
        <v>727.83439999999996</v>
      </c>
      <c r="BV36" s="16">
        <f t="shared" si="11"/>
        <v>1055.8718000000001</v>
      </c>
      <c r="BW36" s="16">
        <f t="shared" si="11"/>
        <v>524.83980000000008</v>
      </c>
      <c r="BX36" s="16">
        <f t="shared" si="11"/>
        <v>603.32499999999993</v>
      </c>
      <c r="BY36" s="16">
        <f t="shared" si="11"/>
        <v>739.65520000000004</v>
      </c>
      <c r="BZ36" s="16">
        <f t="shared" si="11"/>
        <v>684.06499999999994</v>
      </c>
      <c r="CA36" s="16">
        <f t="shared" si="11"/>
        <v>686.66430000000003</v>
      </c>
      <c r="CB36" s="16">
        <f t="shared" si="11"/>
        <v>945.79920000000004</v>
      </c>
      <c r="CC36" s="16">
        <f t="shared" si="11"/>
        <v>785.79989999999998</v>
      </c>
      <c r="CD36" s="16">
        <f t="shared" si="11"/>
        <v>1094.8195000000001</v>
      </c>
      <c r="CE36" s="16">
        <f t="shared" si="11"/>
        <v>1079.1985999999999</v>
      </c>
      <c r="CF36" s="16">
        <f t="shared" si="11"/>
        <v>692.19119999999998</v>
      </c>
      <c r="CG36" s="16">
        <f t="shared" si="11"/>
        <v>841.40195000000006</v>
      </c>
      <c r="CH36" s="16">
        <f t="shared" si="11"/>
        <v>682.41459999999995</v>
      </c>
      <c r="CI36" s="16">
        <f t="shared" si="11"/>
        <v>818.14538000000005</v>
      </c>
      <c r="CJ36" s="16">
        <f t="shared" si="11"/>
        <v>1063.1758</v>
      </c>
      <c r="CK36" s="16">
        <f t="shared" si="11"/>
        <v>850.28255000000001</v>
      </c>
      <c r="CL36" s="16">
        <f t="shared" si="11"/>
        <v>805.06459999999993</v>
      </c>
      <c r="CM36" s="16">
        <f t="shared" si="11"/>
        <v>831.28959490300008</v>
      </c>
      <c r="CN36" s="16">
        <f t="shared" si="11"/>
        <v>610.0714999999999</v>
      </c>
      <c r="CO36" s="16">
        <f t="shared" si="11"/>
        <v>10334.1034</v>
      </c>
      <c r="CP36" s="16">
        <f t="shared" si="11"/>
        <v>10153.855174903001</v>
      </c>
      <c r="CQ36" s="27"/>
    </row>
    <row r="37" spans="2:95" ht="15">
      <c r="B37" s="5"/>
      <c r="C37" s="5"/>
      <c r="D37" s="5"/>
      <c r="E37" s="5"/>
      <c r="F37" s="5"/>
      <c r="G37" s="13"/>
      <c r="H37" s="13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37"/>
      <c r="BR37" s="37"/>
      <c r="BS37" s="12"/>
      <c r="BT37" s="30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3"/>
      <c r="CP37" s="13"/>
      <c r="CQ37" s="27"/>
    </row>
    <row r="38" spans="2:95" ht="15">
      <c r="B38" s="5" t="s">
        <v>21</v>
      </c>
      <c r="C38" s="13">
        <v>0</v>
      </c>
      <c r="D38" s="13">
        <v>0</v>
      </c>
      <c r="E38" s="13">
        <v>19.2</v>
      </c>
      <c r="F38" s="14">
        <v>1.054</v>
      </c>
      <c r="G38" s="13">
        <f t="shared" si="4"/>
        <v>0</v>
      </c>
      <c r="H38" s="13">
        <f t="shared" si="5"/>
        <v>16.920000000000002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>
        <v>0</v>
      </c>
      <c r="AM38" s="12"/>
      <c r="AN38" s="12"/>
      <c r="AO38" s="12"/>
      <c r="AP38" s="12">
        <v>0</v>
      </c>
      <c r="AQ38" s="12"/>
      <c r="AR38" s="12">
        <v>19.2</v>
      </c>
      <c r="AS38" s="12">
        <v>0</v>
      </c>
      <c r="AT38" s="12">
        <v>0</v>
      </c>
      <c r="AU38" s="12">
        <v>0.56000000000000005</v>
      </c>
      <c r="AV38" s="12">
        <v>0.49399999999999999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2">
        <v>0</v>
      </c>
      <c r="BJ38" s="12">
        <v>0</v>
      </c>
      <c r="BK38" s="12"/>
      <c r="BL38" s="12"/>
      <c r="BM38" s="12"/>
      <c r="BN38" s="12">
        <v>0</v>
      </c>
      <c r="BO38" s="12">
        <v>0</v>
      </c>
      <c r="BP38" s="12">
        <v>0</v>
      </c>
      <c r="BQ38" s="37"/>
      <c r="BR38" s="37"/>
      <c r="BS38" s="12"/>
      <c r="BT38" s="30"/>
      <c r="BU38" s="12"/>
      <c r="BV38" s="12"/>
      <c r="BW38" s="12"/>
      <c r="BX38" s="12"/>
      <c r="BY38" s="12"/>
      <c r="BZ38" s="12">
        <v>0</v>
      </c>
      <c r="CA38" s="12">
        <v>16.920000000000002</v>
      </c>
      <c r="CB38" s="12">
        <v>0</v>
      </c>
      <c r="CC38" s="12">
        <v>0</v>
      </c>
      <c r="CD38" s="12">
        <v>0</v>
      </c>
      <c r="CE38" s="12">
        <v>0</v>
      </c>
      <c r="CF38" s="12">
        <v>0</v>
      </c>
      <c r="CG38" s="12">
        <v>0</v>
      </c>
      <c r="CH38" s="12">
        <v>3.76</v>
      </c>
      <c r="CI38" s="12">
        <v>0</v>
      </c>
      <c r="CJ38" s="12">
        <v>0</v>
      </c>
      <c r="CK38" s="12">
        <v>0</v>
      </c>
      <c r="CL38" s="12">
        <v>0.153</v>
      </c>
      <c r="CM38" s="12">
        <v>0</v>
      </c>
      <c r="CN38" s="12">
        <v>0</v>
      </c>
      <c r="CO38" s="13">
        <f t="shared" si="6"/>
        <v>16.920000000000002</v>
      </c>
      <c r="CP38" s="13">
        <f t="shared" si="7"/>
        <v>3.9129999999999998</v>
      </c>
      <c r="CQ38" s="27"/>
    </row>
    <row r="39" spans="2:95" ht="15">
      <c r="B39" s="5" t="s">
        <v>22</v>
      </c>
      <c r="C39" s="13">
        <v>0</v>
      </c>
      <c r="D39" s="13">
        <v>90</v>
      </c>
      <c r="E39" s="13">
        <v>0</v>
      </c>
      <c r="F39" s="13">
        <v>0.95</v>
      </c>
      <c r="G39" s="13">
        <f t="shared" si="4"/>
        <v>0</v>
      </c>
      <c r="H39" s="13">
        <f t="shared" si="5"/>
        <v>0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>
        <v>90</v>
      </c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>
        <v>0</v>
      </c>
      <c r="AM39" s="12"/>
      <c r="AN39" s="12"/>
      <c r="AO39" s="12"/>
      <c r="AP39" s="12">
        <v>0</v>
      </c>
      <c r="AQ39" s="12"/>
      <c r="AR39" s="12"/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0.95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  <c r="BJ39" s="12">
        <v>0</v>
      </c>
      <c r="BK39" s="12"/>
      <c r="BL39" s="12"/>
      <c r="BM39" s="12"/>
      <c r="BN39" s="12">
        <v>0</v>
      </c>
      <c r="BO39" s="12">
        <v>0</v>
      </c>
      <c r="BP39" s="12">
        <v>0</v>
      </c>
      <c r="BQ39" s="37"/>
      <c r="BR39" s="37"/>
      <c r="BS39" s="12"/>
      <c r="BT39" s="30"/>
      <c r="BU39" s="12"/>
      <c r="BV39" s="12"/>
      <c r="BW39" s="12"/>
      <c r="BX39" s="12"/>
      <c r="BY39" s="12"/>
      <c r="BZ39" s="12">
        <v>0</v>
      </c>
      <c r="CA39" s="12">
        <v>0</v>
      </c>
      <c r="CB39" s="12">
        <v>0</v>
      </c>
      <c r="CC39" s="12">
        <v>0</v>
      </c>
      <c r="CD39" s="12">
        <v>0</v>
      </c>
      <c r="CE39" s="12">
        <v>0</v>
      </c>
      <c r="CF39" s="12">
        <v>0</v>
      </c>
      <c r="CG39" s="12">
        <v>0</v>
      </c>
      <c r="CH39" s="12">
        <v>0</v>
      </c>
      <c r="CI39" s="12">
        <v>0</v>
      </c>
      <c r="CJ39" s="12">
        <v>0</v>
      </c>
      <c r="CK39" s="12">
        <v>0</v>
      </c>
      <c r="CL39" s="12"/>
      <c r="CM39" s="12"/>
      <c r="CN39" s="12"/>
      <c r="CO39" s="13">
        <f t="shared" si="6"/>
        <v>0</v>
      </c>
      <c r="CP39" s="13">
        <f t="shared" si="7"/>
        <v>0</v>
      </c>
      <c r="CQ39" s="27"/>
    </row>
    <row r="40" spans="2:95" ht="15">
      <c r="B40" s="5" t="s">
        <v>23</v>
      </c>
      <c r="C40" s="13">
        <v>19.2</v>
      </c>
      <c r="D40" s="13">
        <v>15.573</v>
      </c>
      <c r="E40" s="13">
        <v>0</v>
      </c>
      <c r="F40" s="13">
        <v>0</v>
      </c>
      <c r="G40" s="13">
        <f t="shared" si="4"/>
        <v>13.44</v>
      </c>
      <c r="H40" s="13">
        <f t="shared" si="5"/>
        <v>0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>
        <v>19.2</v>
      </c>
      <c r="U40" s="12">
        <v>12.6</v>
      </c>
      <c r="V40" s="12"/>
      <c r="W40" s="12"/>
      <c r="X40" s="12"/>
      <c r="Y40" s="12"/>
      <c r="Z40" s="12"/>
      <c r="AA40" s="12"/>
      <c r="AB40" s="12"/>
      <c r="AC40" s="12"/>
      <c r="AD40" s="12"/>
      <c r="AE40" s="12">
        <v>2.9729999999999999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>
        <v>0</v>
      </c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>
        <v>0</v>
      </c>
      <c r="BF40" s="12">
        <v>0</v>
      </c>
      <c r="BG40" s="12">
        <v>0</v>
      </c>
      <c r="BH40" s="12">
        <v>13.44</v>
      </c>
      <c r="BI40" s="12">
        <v>0</v>
      </c>
      <c r="BJ40" s="12">
        <v>0</v>
      </c>
      <c r="BK40" s="12"/>
      <c r="BL40" s="12"/>
      <c r="BM40" s="12"/>
      <c r="BN40" s="12">
        <v>0</v>
      </c>
      <c r="BO40" s="12">
        <v>0</v>
      </c>
      <c r="BP40" s="12">
        <v>0</v>
      </c>
      <c r="BQ40" s="37"/>
      <c r="BR40" s="37"/>
      <c r="BS40" s="12"/>
      <c r="BT40" s="30"/>
      <c r="BU40" s="12"/>
      <c r="BV40" s="12"/>
      <c r="BW40" s="12"/>
      <c r="BX40" s="12"/>
      <c r="BY40" s="12"/>
      <c r="BZ40" s="12">
        <v>0</v>
      </c>
      <c r="CA40" s="12">
        <v>0</v>
      </c>
      <c r="CB40" s="12">
        <v>0</v>
      </c>
      <c r="CC40" s="12">
        <v>0</v>
      </c>
      <c r="CD40" s="12">
        <v>0</v>
      </c>
      <c r="CE40" s="12">
        <v>0</v>
      </c>
      <c r="CF40" s="12">
        <v>0</v>
      </c>
      <c r="CG40" s="12">
        <v>0</v>
      </c>
      <c r="CH40" s="12">
        <v>0</v>
      </c>
      <c r="CI40" s="12">
        <v>0</v>
      </c>
      <c r="CJ40" s="12">
        <v>0</v>
      </c>
      <c r="CK40" s="12">
        <v>0</v>
      </c>
      <c r="CL40" s="12"/>
      <c r="CM40" s="12"/>
      <c r="CN40" s="12"/>
      <c r="CO40" s="13">
        <f t="shared" si="6"/>
        <v>0</v>
      </c>
      <c r="CP40" s="13">
        <f t="shared" si="7"/>
        <v>0</v>
      </c>
      <c r="CQ40" s="27"/>
    </row>
    <row r="41" spans="2:95" ht="15">
      <c r="B41" s="5" t="s">
        <v>24</v>
      </c>
      <c r="C41" s="13">
        <v>9.1069999999999993</v>
      </c>
      <c r="D41" s="13">
        <v>5.43</v>
      </c>
      <c r="E41" s="13">
        <v>1.4740000000000002</v>
      </c>
      <c r="F41" s="13">
        <v>27.449000000000002</v>
      </c>
      <c r="G41" s="13">
        <f t="shared" si="4"/>
        <v>2.746</v>
      </c>
      <c r="H41" s="13">
        <f t="shared" si="5"/>
        <v>0</v>
      </c>
      <c r="I41" s="12"/>
      <c r="J41" s="12"/>
      <c r="K41" s="12">
        <v>1.042</v>
      </c>
      <c r="L41" s="12"/>
      <c r="M41" s="12"/>
      <c r="N41" s="12">
        <v>0.9</v>
      </c>
      <c r="O41" s="12"/>
      <c r="P41" s="12"/>
      <c r="Q41" s="12"/>
      <c r="R41" s="12">
        <v>2.895</v>
      </c>
      <c r="S41" s="12">
        <v>4.2699999999999996</v>
      </c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>
        <v>5.43</v>
      </c>
      <c r="AE41" s="12"/>
      <c r="AF41" s="12"/>
      <c r="AG41" s="12"/>
      <c r="AH41" s="12"/>
      <c r="AI41" s="12"/>
      <c r="AJ41" s="12"/>
      <c r="AK41" s="12"/>
      <c r="AL41" s="12">
        <v>1.1120000000000001</v>
      </c>
      <c r="AM41" s="12"/>
      <c r="AN41" s="12"/>
      <c r="AO41" s="12">
        <v>0.12</v>
      </c>
      <c r="AP41" s="12">
        <v>0</v>
      </c>
      <c r="AQ41" s="12">
        <v>0.24199999999999999</v>
      </c>
      <c r="AR41" s="12"/>
      <c r="AS41" s="12">
        <v>21.518999999999998</v>
      </c>
      <c r="AT41" s="12">
        <v>0</v>
      </c>
      <c r="AU41" s="12">
        <v>0</v>
      </c>
      <c r="AV41" s="12">
        <v>2.605</v>
      </c>
      <c r="AW41" s="12">
        <v>0</v>
      </c>
      <c r="AX41" s="12">
        <v>0</v>
      </c>
      <c r="AY41" s="12">
        <v>0</v>
      </c>
      <c r="AZ41" s="12">
        <v>2.5099999999999998</v>
      </c>
      <c r="BA41" s="12">
        <v>0</v>
      </c>
      <c r="BB41" s="12">
        <v>0</v>
      </c>
      <c r="BC41" s="12">
        <v>0</v>
      </c>
      <c r="BD41" s="12">
        <v>0.81499999999999995</v>
      </c>
      <c r="BE41" s="12">
        <v>0</v>
      </c>
      <c r="BF41" s="12">
        <v>0</v>
      </c>
      <c r="BG41" s="12">
        <v>0</v>
      </c>
      <c r="BH41" s="12">
        <v>0</v>
      </c>
      <c r="BI41" s="12">
        <v>0</v>
      </c>
      <c r="BJ41" s="12">
        <v>0</v>
      </c>
      <c r="BK41" s="12"/>
      <c r="BL41" s="12">
        <v>1.2</v>
      </c>
      <c r="BM41" s="12"/>
      <c r="BN41" s="12">
        <v>1.546</v>
      </c>
      <c r="BO41" s="12">
        <v>0</v>
      </c>
      <c r="BP41" s="12">
        <v>0</v>
      </c>
      <c r="BQ41" s="37"/>
      <c r="BR41" s="37"/>
      <c r="BS41" s="12"/>
      <c r="BT41" s="30"/>
      <c r="BU41" s="12"/>
      <c r="BV41" s="12"/>
      <c r="BW41" s="12"/>
      <c r="BX41" s="12"/>
      <c r="BY41" s="12"/>
      <c r="BZ41" s="12">
        <v>0</v>
      </c>
      <c r="CA41" s="12">
        <v>0</v>
      </c>
      <c r="CB41" s="12">
        <v>0</v>
      </c>
      <c r="CC41" s="12">
        <v>0</v>
      </c>
      <c r="CD41" s="12">
        <v>0</v>
      </c>
      <c r="CE41" s="12">
        <v>1.02</v>
      </c>
      <c r="CF41" s="12">
        <v>0</v>
      </c>
      <c r="CG41" s="12">
        <v>0</v>
      </c>
      <c r="CH41" s="12">
        <v>0</v>
      </c>
      <c r="CI41" s="12">
        <v>0</v>
      </c>
      <c r="CJ41" s="12">
        <v>0</v>
      </c>
      <c r="CK41" s="12">
        <v>0</v>
      </c>
      <c r="CL41" s="12">
        <v>0</v>
      </c>
      <c r="CM41" s="12">
        <v>0</v>
      </c>
      <c r="CN41" s="12">
        <v>1.629</v>
      </c>
      <c r="CO41" s="13">
        <f t="shared" si="6"/>
        <v>0</v>
      </c>
      <c r="CP41" s="13">
        <f t="shared" si="7"/>
        <v>2.649</v>
      </c>
      <c r="CQ41" s="27"/>
    </row>
    <row r="42" spans="2:95" ht="15">
      <c r="B42" s="5" t="s">
        <v>25</v>
      </c>
      <c r="C42" s="13">
        <v>12.870000000000001</v>
      </c>
      <c r="D42" s="14">
        <v>0.33</v>
      </c>
      <c r="E42" s="14">
        <v>0.27600000000000002</v>
      </c>
      <c r="F42" s="14">
        <v>1.72</v>
      </c>
      <c r="G42" s="13">
        <f t="shared" si="4"/>
        <v>0</v>
      </c>
      <c r="H42" s="14">
        <f t="shared" si="5"/>
        <v>5.5E-2</v>
      </c>
      <c r="I42" s="15"/>
      <c r="J42" s="15">
        <v>0.19800000000000001</v>
      </c>
      <c r="K42" s="15">
        <v>1.2210000000000001</v>
      </c>
      <c r="L42" s="15">
        <v>10.358000000000001</v>
      </c>
      <c r="M42" s="15"/>
      <c r="N42" s="15">
        <v>0.35199999999999998</v>
      </c>
      <c r="O42" s="15"/>
      <c r="P42" s="15"/>
      <c r="Q42" s="15">
        <v>0.246</v>
      </c>
      <c r="R42" s="15">
        <v>0.16500000000000001</v>
      </c>
      <c r="S42" s="15"/>
      <c r="T42" s="15">
        <v>0.33</v>
      </c>
      <c r="U42" s="15"/>
      <c r="V42" s="15"/>
      <c r="W42" s="15"/>
      <c r="X42" s="15"/>
      <c r="Y42" s="15">
        <v>0.33</v>
      </c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>
        <v>0.01</v>
      </c>
      <c r="AK42" s="15"/>
      <c r="AL42" s="15">
        <v>0</v>
      </c>
      <c r="AM42" s="15"/>
      <c r="AN42" s="15"/>
      <c r="AO42" s="15"/>
      <c r="AP42" s="15">
        <v>0</v>
      </c>
      <c r="AQ42" s="15"/>
      <c r="AR42" s="15">
        <v>0.26600000000000001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5">
        <v>0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1.72</v>
      </c>
      <c r="BE42" s="15">
        <v>0</v>
      </c>
      <c r="BF42" s="15">
        <v>0</v>
      </c>
      <c r="BG42" s="15">
        <v>0</v>
      </c>
      <c r="BH42" s="15">
        <v>0</v>
      </c>
      <c r="BI42" s="15">
        <v>0</v>
      </c>
      <c r="BJ42" s="15">
        <v>0</v>
      </c>
      <c r="BK42" s="15"/>
      <c r="BL42" s="15"/>
      <c r="BM42" s="15"/>
      <c r="BN42" s="15">
        <v>0</v>
      </c>
      <c r="BO42" s="15">
        <v>0</v>
      </c>
      <c r="BP42" s="15">
        <v>0</v>
      </c>
      <c r="BQ42" s="43"/>
      <c r="BR42" s="43"/>
      <c r="BS42" s="15">
        <v>5.5E-2</v>
      </c>
      <c r="BT42" s="31"/>
      <c r="BU42" s="15"/>
      <c r="BV42" s="15"/>
      <c r="BW42" s="15"/>
      <c r="BX42" s="15"/>
      <c r="BY42" s="15"/>
      <c r="BZ42" s="15">
        <v>0</v>
      </c>
      <c r="CA42" s="15">
        <v>0</v>
      </c>
      <c r="CB42" s="15">
        <v>0</v>
      </c>
      <c r="CC42" s="15">
        <v>0</v>
      </c>
      <c r="CD42" s="15">
        <v>0</v>
      </c>
      <c r="CE42" s="15">
        <v>7.0000000000000007E-2</v>
      </c>
      <c r="CF42" s="15">
        <v>0</v>
      </c>
      <c r="CG42" s="15">
        <v>0</v>
      </c>
      <c r="CH42" s="15">
        <v>0</v>
      </c>
      <c r="CI42" s="15">
        <v>1.073</v>
      </c>
      <c r="CJ42" s="15">
        <v>0</v>
      </c>
      <c r="CK42" s="15">
        <v>0</v>
      </c>
      <c r="CL42" s="15"/>
      <c r="CM42" s="15"/>
      <c r="CN42" s="15"/>
      <c r="CO42" s="13">
        <f t="shared" si="6"/>
        <v>5.5E-2</v>
      </c>
      <c r="CP42" s="13">
        <f t="shared" si="7"/>
        <v>1.143</v>
      </c>
      <c r="CQ42" s="27"/>
    </row>
    <row r="43" spans="2:95" ht="15">
      <c r="B43" s="5" t="s">
        <v>66</v>
      </c>
      <c r="C43" s="13">
        <v>3602.170000000001</v>
      </c>
      <c r="D43" s="13">
        <v>3319.6370000000002</v>
      </c>
      <c r="E43" s="13">
        <v>1061.76217</v>
      </c>
      <c r="F43" s="13">
        <v>803.58399200000144</v>
      </c>
      <c r="G43" s="13">
        <f t="shared" si="4"/>
        <v>1210.4846620000001</v>
      </c>
      <c r="H43" s="13">
        <f t="shared" si="5"/>
        <v>1543.8159999999998</v>
      </c>
      <c r="I43" s="12"/>
      <c r="J43" s="12">
        <v>385.61199999999917</v>
      </c>
      <c r="K43" s="12">
        <v>403.2</v>
      </c>
      <c r="L43" s="12">
        <v>400.35600000000181</v>
      </c>
      <c r="M43" s="12"/>
      <c r="N43" s="12">
        <v>352.75700000000001</v>
      </c>
      <c r="O43" s="12">
        <v>428.4</v>
      </c>
      <c r="P43" s="12">
        <v>453.6</v>
      </c>
      <c r="Q43" s="12"/>
      <c r="R43" s="12">
        <v>699.4</v>
      </c>
      <c r="S43" s="12">
        <v>277.2</v>
      </c>
      <c r="T43" s="12">
        <v>201.64500000000001</v>
      </c>
      <c r="U43" s="12">
        <v>352.82</v>
      </c>
      <c r="V43" s="12">
        <v>378.02499999999998</v>
      </c>
      <c r="W43" s="12">
        <v>831.63</v>
      </c>
      <c r="X43" s="12">
        <v>1.4999999999999999E-2</v>
      </c>
      <c r="Y43" s="12">
        <v>781.21</v>
      </c>
      <c r="Z43" s="12">
        <v>0.02</v>
      </c>
      <c r="AA43" s="12">
        <v>478.83</v>
      </c>
      <c r="AB43" s="12">
        <v>3.5000000000000003E-2</v>
      </c>
      <c r="AC43" s="12">
        <v>428.42999999999995</v>
      </c>
      <c r="AD43" s="12">
        <v>6.5000000000000002E-2</v>
      </c>
      <c r="AE43" s="12">
        <v>43.275000000000006</v>
      </c>
      <c r="AF43" s="12">
        <v>25.282</v>
      </c>
      <c r="AG43" s="12">
        <v>403.26400000000001</v>
      </c>
      <c r="AH43" s="12">
        <v>25.161180000000002</v>
      </c>
      <c r="AI43" s="12">
        <v>0.08</v>
      </c>
      <c r="AJ43" s="12">
        <v>4.5999999999999999E-2</v>
      </c>
      <c r="AK43" s="12">
        <v>480.24799999999999</v>
      </c>
      <c r="AL43" s="12">
        <v>9.4E-2</v>
      </c>
      <c r="AM43" s="12">
        <v>26.315000000000001</v>
      </c>
      <c r="AN43" s="12">
        <v>26.091999999999999</v>
      </c>
      <c r="AO43" s="12">
        <v>26.276</v>
      </c>
      <c r="AP43" s="12">
        <v>47.936990000000002</v>
      </c>
      <c r="AQ43" s="12">
        <v>0.113</v>
      </c>
      <c r="AR43" s="12">
        <v>26.135999999999999</v>
      </c>
      <c r="AS43" s="12">
        <v>130.589</v>
      </c>
      <c r="AT43" s="12">
        <v>66.470191999999997</v>
      </c>
      <c r="AU43" s="12">
        <v>80.277000000000001</v>
      </c>
      <c r="AV43" s="12">
        <v>153.434</v>
      </c>
      <c r="AW43" s="12">
        <v>53.384</v>
      </c>
      <c r="AX43" s="12">
        <v>41.531999999999996</v>
      </c>
      <c r="AY43" s="12">
        <v>39.227199999999996</v>
      </c>
      <c r="AZ43" s="12">
        <v>50.534999999999997</v>
      </c>
      <c r="BA43" s="12">
        <v>23.010999999999999</v>
      </c>
      <c r="BB43" s="12">
        <v>43.152600000001463</v>
      </c>
      <c r="BC43" s="12">
        <v>119.33799999999999</v>
      </c>
      <c r="BD43" s="12">
        <v>2.6339999999999999</v>
      </c>
      <c r="BE43" s="12">
        <v>28.83</v>
      </c>
      <c r="BF43" s="12">
        <v>28.02</v>
      </c>
      <c r="BG43" s="12">
        <v>50.125</v>
      </c>
      <c r="BH43" s="12">
        <v>286.79599999999999</v>
      </c>
      <c r="BI43" s="12">
        <v>12.351692</v>
      </c>
      <c r="BJ43" s="12">
        <v>21.658000000000001</v>
      </c>
      <c r="BK43" s="12">
        <v>194.4855</v>
      </c>
      <c r="BL43" s="12">
        <v>9.0920000000000005</v>
      </c>
      <c r="BM43" s="12">
        <v>175.22143</v>
      </c>
      <c r="BN43" s="12">
        <v>147.26873999999998</v>
      </c>
      <c r="BO43" s="12">
        <v>148.708</v>
      </c>
      <c r="BP43" s="12">
        <v>107.92830000000001</v>
      </c>
      <c r="BQ43" s="37">
        <v>336.096</v>
      </c>
      <c r="BR43" s="37">
        <v>44.81</v>
      </c>
      <c r="BS43" s="12">
        <v>473.29570000000001</v>
      </c>
      <c r="BT43" s="30">
        <v>11.37</v>
      </c>
      <c r="BU43" s="12">
        <v>156</v>
      </c>
      <c r="BV43" s="12">
        <v>271.286</v>
      </c>
      <c r="BW43" s="12">
        <v>15.750999999999999</v>
      </c>
      <c r="BX43" s="12">
        <v>9.1359999999999992</v>
      </c>
      <c r="BY43" s="12">
        <v>132.81899999999999</v>
      </c>
      <c r="BZ43" s="12">
        <v>7.5119999999999996</v>
      </c>
      <c r="CA43" s="12">
        <v>64.9803</v>
      </c>
      <c r="CB43" s="12">
        <v>20.76</v>
      </c>
      <c r="CC43" s="12">
        <v>40.800899999999999</v>
      </c>
      <c r="CD43" s="12">
        <v>94.033899999999988</v>
      </c>
      <c r="CE43" s="15">
        <v>0.32</v>
      </c>
      <c r="CF43" s="12">
        <v>15.929</v>
      </c>
      <c r="CG43" s="12">
        <v>0</v>
      </c>
      <c r="CH43" s="12">
        <v>37.738</v>
      </c>
      <c r="CI43" s="12">
        <v>25.332479999999997</v>
      </c>
      <c r="CJ43" s="12">
        <v>27.879000000000001</v>
      </c>
      <c r="CK43" s="12">
        <v>125.82599999999999</v>
      </c>
      <c r="CL43" s="12">
        <v>111.70219999999999</v>
      </c>
      <c r="CM43" s="12">
        <v>79.307594903000009</v>
      </c>
      <c r="CN43" s="12">
        <v>126.654</v>
      </c>
      <c r="CO43" s="13">
        <f t="shared" si="6"/>
        <v>1543.8159999999998</v>
      </c>
      <c r="CP43" s="13">
        <f t="shared" si="7"/>
        <v>685.52307490299995</v>
      </c>
      <c r="CQ43" s="27"/>
    </row>
    <row r="44" spans="2:95" ht="15">
      <c r="B44" s="5" t="s">
        <v>26</v>
      </c>
      <c r="C44" s="13">
        <v>0</v>
      </c>
      <c r="D44" s="13">
        <v>0</v>
      </c>
      <c r="E44" s="13">
        <v>0</v>
      </c>
      <c r="F44" s="13">
        <v>0</v>
      </c>
      <c r="G44" s="13">
        <f t="shared" si="4"/>
        <v>0</v>
      </c>
      <c r="H44" s="13">
        <f t="shared" si="5"/>
        <v>0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>
        <v>0</v>
      </c>
      <c r="AM44" s="12"/>
      <c r="AN44" s="12"/>
      <c r="AO44" s="12"/>
      <c r="AP44" s="12">
        <v>0</v>
      </c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>
        <v>0</v>
      </c>
      <c r="BF44" s="12">
        <v>0</v>
      </c>
      <c r="BG44" s="12">
        <v>0</v>
      </c>
      <c r="BH44" s="12">
        <v>0</v>
      </c>
      <c r="BI44" s="12">
        <v>0</v>
      </c>
      <c r="BJ44" s="12">
        <v>0</v>
      </c>
      <c r="BK44" s="12"/>
      <c r="BL44" s="12"/>
      <c r="BM44" s="12"/>
      <c r="BN44" s="12">
        <v>0</v>
      </c>
      <c r="BO44" s="12">
        <v>0</v>
      </c>
      <c r="BP44" s="12">
        <v>0</v>
      </c>
      <c r="BQ44" s="38"/>
      <c r="BR44" s="38"/>
      <c r="BS44" s="12"/>
      <c r="BT44" s="30"/>
      <c r="BU44" s="12"/>
      <c r="BV44" s="12"/>
      <c r="BW44" s="12"/>
      <c r="BX44" s="12"/>
      <c r="BY44" s="12"/>
      <c r="BZ44" s="12">
        <v>0</v>
      </c>
      <c r="CA44" s="12">
        <v>0</v>
      </c>
      <c r="CB44" s="12">
        <v>0</v>
      </c>
      <c r="CC44" s="12">
        <v>0</v>
      </c>
      <c r="CD44" s="12">
        <v>0</v>
      </c>
      <c r="CE44" s="12">
        <v>0</v>
      </c>
      <c r="CF44" s="12">
        <v>0</v>
      </c>
      <c r="CG44" s="12">
        <v>0</v>
      </c>
      <c r="CH44" s="12">
        <v>0</v>
      </c>
      <c r="CI44" s="12">
        <v>0</v>
      </c>
      <c r="CJ44" s="12">
        <v>0</v>
      </c>
      <c r="CK44" s="12">
        <v>0</v>
      </c>
      <c r="CL44" s="12"/>
      <c r="CM44" s="12"/>
      <c r="CN44" s="12"/>
      <c r="CO44" s="13">
        <f t="shared" si="6"/>
        <v>0</v>
      </c>
      <c r="CP44" s="13">
        <f t="shared" si="7"/>
        <v>0</v>
      </c>
      <c r="CQ44" s="27"/>
    </row>
    <row r="45" spans="2:95" ht="15">
      <c r="B45" s="5" t="s">
        <v>27</v>
      </c>
      <c r="C45" s="13">
        <v>56.849000000000004</v>
      </c>
      <c r="D45" s="13">
        <v>40.75</v>
      </c>
      <c r="E45" s="13">
        <v>27.322000000000003</v>
      </c>
      <c r="F45" s="13">
        <v>29.675999999999998</v>
      </c>
      <c r="G45" s="13">
        <f t="shared" si="4"/>
        <v>42.197009999999999</v>
      </c>
      <c r="H45" s="13">
        <f t="shared" si="5"/>
        <v>3.3000000000000003</v>
      </c>
      <c r="I45" s="12">
        <v>4.7699999999999996</v>
      </c>
      <c r="J45" s="12"/>
      <c r="K45" s="12"/>
      <c r="L45" s="12"/>
      <c r="M45" s="12"/>
      <c r="N45" s="12"/>
      <c r="O45" s="12">
        <v>15</v>
      </c>
      <c r="P45" s="12"/>
      <c r="Q45" s="12">
        <v>1.754</v>
      </c>
      <c r="R45" s="12"/>
      <c r="S45" s="12">
        <v>16.510000000000002</v>
      </c>
      <c r="T45" s="12">
        <v>18.815000000000001</v>
      </c>
      <c r="U45" s="12"/>
      <c r="V45" s="12"/>
      <c r="W45" s="12"/>
      <c r="X45" s="12"/>
      <c r="Y45" s="12"/>
      <c r="Z45" s="12"/>
      <c r="AA45" s="12"/>
      <c r="AB45" s="12">
        <v>2.5</v>
      </c>
      <c r="AC45" s="12"/>
      <c r="AD45" s="12">
        <v>19.11</v>
      </c>
      <c r="AE45" s="12"/>
      <c r="AF45" s="12">
        <v>19.14</v>
      </c>
      <c r="AG45" s="12"/>
      <c r="AH45" s="12"/>
      <c r="AI45" s="12"/>
      <c r="AJ45" s="12"/>
      <c r="AK45" s="12"/>
      <c r="AL45" s="12">
        <v>0</v>
      </c>
      <c r="AM45" s="12"/>
      <c r="AN45" s="12"/>
      <c r="AO45" s="12"/>
      <c r="AP45" s="12">
        <v>0</v>
      </c>
      <c r="AQ45" s="12">
        <v>26.719000000000001</v>
      </c>
      <c r="AR45" s="12">
        <v>0.60299999999999998</v>
      </c>
      <c r="AS45" s="12">
        <v>0</v>
      </c>
      <c r="AT45" s="12">
        <v>0</v>
      </c>
      <c r="AU45" s="12">
        <v>0</v>
      </c>
      <c r="AV45" s="12">
        <v>0</v>
      </c>
      <c r="AW45" s="12">
        <v>0.105</v>
      </c>
      <c r="AX45" s="12">
        <v>0</v>
      </c>
      <c r="AY45" s="12">
        <v>0</v>
      </c>
      <c r="AZ45" s="12">
        <v>1.06</v>
      </c>
      <c r="BA45" s="12">
        <v>0</v>
      </c>
      <c r="BB45" s="12">
        <v>27.355</v>
      </c>
      <c r="BC45" s="12">
        <v>0</v>
      </c>
      <c r="BD45" s="12">
        <v>1.1559999999999999</v>
      </c>
      <c r="BE45" s="12">
        <v>0</v>
      </c>
      <c r="BF45" s="12">
        <v>0</v>
      </c>
      <c r="BG45" s="12">
        <v>0</v>
      </c>
      <c r="BH45" s="12">
        <v>0</v>
      </c>
      <c r="BI45" s="12">
        <v>0</v>
      </c>
      <c r="BJ45" s="12">
        <v>0</v>
      </c>
      <c r="BK45" s="12">
        <v>3.06</v>
      </c>
      <c r="BL45" s="12"/>
      <c r="BM45" s="12"/>
      <c r="BN45" s="12">
        <v>11.011010000000001</v>
      </c>
      <c r="BO45" s="12">
        <v>0.40600000000000003</v>
      </c>
      <c r="BP45" s="12">
        <v>27.72</v>
      </c>
      <c r="BQ45" s="37"/>
      <c r="BR45" s="37"/>
      <c r="BS45" s="12"/>
      <c r="BT45" s="30"/>
      <c r="BU45" s="12"/>
      <c r="BV45" s="12"/>
      <c r="BW45" s="12">
        <v>0</v>
      </c>
      <c r="BX45" s="12">
        <v>0</v>
      </c>
      <c r="BY45" s="12">
        <v>3.18</v>
      </c>
      <c r="BZ45" s="12">
        <v>0</v>
      </c>
      <c r="CA45" s="12">
        <v>0</v>
      </c>
      <c r="CB45" s="15">
        <v>0.12</v>
      </c>
      <c r="CC45" s="12">
        <v>0</v>
      </c>
      <c r="CD45" s="12">
        <v>0</v>
      </c>
      <c r="CE45" s="12">
        <v>0</v>
      </c>
      <c r="CF45" s="12">
        <v>0</v>
      </c>
      <c r="CG45" s="12">
        <v>0</v>
      </c>
      <c r="CH45" s="12">
        <v>0</v>
      </c>
      <c r="CI45" s="46">
        <v>2.4E-2</v>
      </c>
      <c r="CJ45" s="12">
        <v>15.12</v>
      </c>
      <c r="CK45" s="12">
        <v>0</v>
      </c>
      <c r="CL45" s="12">
        <v>19.2</v>
      </c>
      <c r="CM45" s="12">
        <v>19.763999999999999</v>
      </c>
      <c r="CN45" s="12">
        <v>0</v>
      </c>
      <c r="CO45" s="13">
        <f t="shared" si="6"/>
        <v>3.3000000000000003</v>
      </c>
      <c r="CP45" s="13">
        <f t="shared" si="7"/>
        <v>54.10799999999999</v>
      </c>
      <c r="CQ45" s="27"/>
    </row>
    <row r="46" spans="2:95" ht="15">
      <c r="B46" s="5" t="s">
        <v>72</v>
      </c>
      <c r="C46" s="13"/>
      <c r="D46" s="13"/>
      <c r="E46" s="13"/>
      <c r="F46" s="13"/>
      <c r="G46" s="13">
        <f t="shared" si="4"/>
        <v>0</v>
      </c>
      <c r="H46" s="13">
        <f t="shared" si="5"/>
        <v>2411.3466999999996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37">
        <v>225.74</v>
      </c>
      <c r="BR46" s="37">
        <v>176.16</v>
      </c>
      <c r="BS46" s="12">
        <v>420.06400000000002</v>
      </c>
      <c r="BT46" s="30">
        <v>138.66</v>
      </c>
      <c r="BU46" s="12">
        <v>266.07240000000002</v>
      </c>
      <c r="BV46" s="12">
        <v>126.0643</v>
      </c>
      <c r="BW46" s="12">
        <v>171.24379999999999</v>
      </c>
      <c r="BX46" s="12">
        <v>157.38050000000001</v>
      </c>
      <c r="BY46" s="12">
        <v>82.581700000000012</v>
      </c>
      <c r="BZ46" s="12">
        <v>159.97999999999999</v>
      </c>
      <c r="CA46" s="12">
        <v>216.048</v>
      </c>
      <c r="CB46" s="12">
        <v>271.35199999999998</v>
      </c>
      <c r="CC46" s="12">
        <v>289.37650000000002</v>
      </c>
      <c r="CD46" s="12">
        <v>298.49259999999998</v>
      </c>
      <c r="CE46" s="12">
        <v>566.98719999999992</v>
      </c>
      <c r="CF46" s="12">
        <v>484.94370000000004</v>
      </c>
      <c r="CG46" s="12">
        <v>305.30276500000002</v>
      </c>
      <c r="CH46" s="12">
        <v>144.0273</v>
      </c>
      <c r="CI46" s="12">
        <v>157.42420000000001</v>
      </c>
      <c r="CJ46" s="12">
        <v>149.2208</v>
      </c>
      <c r="CK46" s="12">
        <v>134.535</v>
      </c>
      <c r="CL46" s="12">
        <v>217.7499</v>
      </c>
      <c r="CM46" s="12">
        <v>144.60300000000001</v>
      </c>
      <c r="CN46" s="12">
        <v>132.53279999999998</v>
      </c>
      <c r="CO46" s="13">
        <f t="shared" si="6"/>
        <v>2411.3466999999996</v>
      </c>
      <c r="CP46" s="13">
        <f t="shared" si="7"/>
        <v>3025.1957649999999</v>
      </c>
      <c r="CQ46" s="27"/>
    </row>
    <row r="47" spans="2:95" ht="15">
      <c r="B47" s="5" t="s">
        <v>28</v>
      </c>
      <c r="C47" s="13">
        <v>5572.317</v>
      </c>
      <c r="D47" s="13">
        <v>5437.3804999999993</v>
      </c>
      <c r="E47" s="13">
        <v>5060.68</v>
      </c>
      <c r="F47" s="13">
        <v>5306.2615000000005</v>
      </c>
      <c r="G47" s="13">
        <f t="shared" si="4"/>
        <v>5275.5384999999997</v>
      </c>
      <c r="H47" s="13">
        <f t="shared" si="5"/>
        <v>3873.6295000000005</v>
      </c>
      <c r="I47" s="12">
        <v>417.82799999999997</v>
      </c>
      <c r="J47" s="12">
        <v>488.697</v>
      </c>
      <c r="K47" s="12">
        <v>774.62800000000004</v>
      </c>
      <c r="L47" s="12">
        <v>383.62000000000006</v>
      </c>
      <c r="M47" s="12">
        <v>463.17099999999999</v>
      </c>
      <c r="N47" s="12">
        <v>794.89700000000005</v>
      </c>
      <c r="O47" s="12">
        <v>466.40449999999993</v>
      </c>
      <c r="P47" s="12">
        <v>400.59099999999995</v>
      </c>
      <c r="Q47" s="12">
        <v>548.32399999999961</v>
      </c>
      <c r="R47" s="12">
        <v>235.23099999999999</v>
      </c>
      <c r="S47" s="12">
        <v>234.9255</v>
      </c>
      <c r="T47" s="12">
        <v>364</v>
      </c>
      <c r="U47" s="12">
        <v>390.19299999999998</v>
      </c>
      <c r="V47" s="12">
        <v>605.88</v>
      </c>
      <c r="W47" s="12">
        <v>470.94</v>
      </c>
      <c r="X47" s="12">
        <v>585.1105</v>
      </c>
      <c r="Y47" s="12">
        <v>660.45749999999998</v>
      </c>
      <c r="Z47" s="12">
        <v>532.07299999999998</v>
      </c>
      <c r="AA47" s="12">
        <v>639.96749999999997</v>
      </c>
      <c r="AB47" s="12">
        <v>536.84799999999996</v>
      </c>
      <c r="AC47" s="12">
        <v>385.75400000000002</v>
      </c>
      <c r="AD47" s="12">
        <v>189.57900000000001</v>
      </c>
      <c r="AE47" s="12">
        <v>191.578</v>
      </c>
      <c r="AF47" s="12">
        <v>249</v>
      </c>
      <c r="AG47" s="12">
        <v>436.27110999999996</v>
      </c>
      <c r="AH47" s="12">
        <v>384.00389000000001</v>
      </c>
      <c r="AI47" s="12">
        <v>442.34399999999999</v>
      </c>
      <c r="AJ47" s="12">
        <v>479.21949999999998</v>
      </c>
      <c r="AK47" s="12">
        <v>578.93299999999999</v>
      </c>
      <c r="AL47" s="12">
        <v>376.86700000000002</v>
      </c>
      <c r="AM47" s="12">
        <v>587.07849999999996</v>
      </c>
      <c r="AN47" s="12">
        <v>447.81049999999999</v>
      </c>
      <c r="AO47" s="12">
        <v>290.95850000000002</v>
      </c>
      <c r="AP47" s="12">
        <v>315.71600000000001</v>
      </c>
      <c r="AQ47" s="12">
        <v>329.25</v>
      </c>
      <c r="AR47" s="12">
        <v>392.22800000000001</v>
      </c>
      <c r="AS47" s="12">
        <v>487.392</v>
      </c>
      <c r="AT47" s="12">
        <v>496.41199999999998</v>
      </c>
      <c r="AU47" s="12">
        <v>418.1</v>
      </c>
      <c r="AV47" s="12">
        <v>438.5</v>
      </c>
      <c r="AW47" s="12">
        <v>640.18200000000002</v>
      </c>
      <c r="AX47" s="12">
        <v>414.3</v>
      </c>
      <c r="AY47" s="12">
        <v>614.5</v>
      </c>
      <c r="AZ47" s="12">
        <v>495.73200000000003</v>
      </c>
      <c r="BA47" s="12">
        <v>334</v>
      </c>
      <c r="BB47" s="12">
        <v>330.5265</v>
      </c>
      <c r="BC47" s="12">
        <v>365.36700000000002</v>
      </c>
      <c r="BD47" s="12">
        <v>271.25</v>
      </c>
      <c r="BE47" s="12">
        <v>408.93150000000003</v>
      </c>
      <c r="BF47" s="12">
        <v>469.01400000000001</v>
      </c>
      <c r="BG47" s="12">
        <v>394.74149999999992</v>
      </c>
      <c r="BH47" s="12">
        <v>504.6</v>
      </c>
      <c r="BI47" s="12">
        <v>728.19600000000003</v>
      </c>
      <c r="BJ47" s="12">
        <v>461.73599999999999</v>
      </c>
      <c r="BK47" s="12">
        <v>496.7</v>
      </c>
      <c r="BL47" s="12">
        <v>459.38</v>
      </c>
      <c r="BM47" s="12">
        <v>368.05</v>
      </c>
      <c r="BN47" s="12">
        <v>447.67450000000002</v>
      </c>
      <c r="BO47" s="12">
        <v>312.64850000000001</v>
      </c>
      <c r="BP47" s="12">
        <v>223.8665</v>
      </c>
      <c r="BQ47" s="37">
        <v>451.37200000000001</v>
      </c>
      <c r="BR47" s="37">
        <v>402.48</v>
      </c>
      <c r="BS47" s="12">
        <v>311.06400000000002</v>
      </c>
      <c r="BT47" s="30">
        <v>53.9</v>
      </c>
      <c r="BU47" s="12">
        <v>305.762</v>
      </c>
      <c r="BV47" s="12">
        <v>361.32150000000001</v>
      </c>
      <c r="BW47" s="12">
        <v>335.41899999999998</v>
      </c>
      <c r="BX47" s="12">
        <v>412.90249999999997</v>
      </c>
      <c r="BY47" s="12">
        <v>412.9085</v>
      </c>
      <c r="BZ47" s="12">
        <v>288.89999999999998</v>
      </c>
      <c r="CA47" s="12">
        <v>223.14</v>
      </c>
      <c r="CB47" s="12">
        <v>314.45999999999998</v>
      </c>
      <c r="CC47" s="12">
        <v>327.08249999999998</v>
      </c>
      <c r="CD47" s="12">
        <v>356.06299999999999</v>
      </c>
      <c r="CE47" s="12">
        <v>473.13600000000002</v>
      </c>
      <c r="CF47" s="12">
        <v>191.3185</v>
      </c>
      <c r="CG47" s="12">
        <v>256.11382500000002</v>
      </c>
      <c r="CH47" s="12">
        <v>470.13650000000001</v>
      </c>
      <c r="CI47" s="12">
        <v>412.12099999999998</v>
      </c>
      <c r="CJ47" s="12">
        <v>746.10400000000004</v>
      </c>
      <c r="CK47" s="12">
        <v>299.47500000000002</v>
      </c>
      <c r="CL47" s="12">
        <v>456.2595</v>
      </c>
      <c r="CM47" s="12">
        <v>347.61500000000001</v>
      </c>
      <c r="CN47" s="12">
        <v>299.68900000000002</v>
      </c>
      <c r="CO47" s="13">
        <f t="shared" si="6"/>
        <v>3873.6295000000005</v>
      </c>
      <c r="CP47" s="13">
        <f t="shared" si="7"/>
        <v>4635.1138250000013</v>
      </c>
      <c r="CQ47" s="27"/>
    </row>
    <row r="48" spans="2:95" ht="15">
      <c r="B48" s="5" t="s">
        <v>29</v>
      </c>
      <c r="C48" s="13">
        <v>1021.715</v>
      </c>
      <c r="D48" s="13">
        <v>508.72500000000002</v>
      </c>
      <c r="E48" s="13">
        <v>687.279</v>
      </c>
      <c r="F48" s="13">
        <v>2198.7089999999998</v>
      </c>
      <c r="G48" s="13">
        <f t="shared" si="4"/>
        <v>1095.7135999999998</v>
      </c>
      <c r="H48" s="13">
        <f t="shared" si="5"/>
        <v>547.97849999999994</v>
      </c>
      <c r="I48" s="12">
        <v>50.648000000000003</v>
      </c>
      <c r="J48" s="12">
        <v>63.046999999999997</v>
      </c>
      <c r="K48" s="12">
        <v>94.4</v>
      </c>
      <c r="L48" s="12">
        <v>180.20099999999999</v>
      </c>
      <c r="M48" s="12">
        <v>0.1</v>
      </c>
      <c r="N48" s="12"/>
      <c r="O48" s="12">
        <v>55.000999999999998</v>
      </c>
      <c r="P48" s="12">
        <v>201.05</v>
      </c>
      <c r="Q48" s="12">
        <v>237.05799999999999</v>
      </c>
      <c r="R48" s="12">
        <v>96</v>
      </c>
      <c r="S48" s="12"/>
      <c r="T48" s="12">
        <v>44.21</v>
      </c>
      <c r="U48" s="12">
        <v>345.05</v>
      </c>
      <c r="V48" s="12">
        <v>79.25</v>
      </c>
      <c r="W48" s="12"/>
      <c r="X48" s="12">
        <v>11.930999999999999</v>
      </c>
      <c r="Y48" s="12"/>
      <c r="Z48" s="12">
        <v>1.024</v>
      </c>
      <c r="AA48" s="12">
        <v>1.0329999999999999</v>
      </c>
      <c r="AB48" s="12">
        <v>26.087</v>
      </c>
      <c r="AC48" s="12">
        <v>1.228</v>
      </c>
      <c r="AD48" s="12">
        <v>37.591999999999999</v>
      </c>
      <c r="AE48" s="12">
        <v>5.0469999999999997</v>
      </c>
      <c r="AF48" s="12">
        <v>0.48299999999999998</v>
      </c>
      <c r="AG48" s="12"/>
      <c r="AH48" s="12">
        <v>24.297000000000001</v>
      </c>
      <c r="AI48" s="12">
        <v>74.638000000000005</v>
      </c>
      <c r="AJ48" s="12">
        <v>46</v>
      </c>
      <c r="AK48" s="12">
        <v>79.400999999999996</v>
      </c>
      <c r="AL48" s="12">
        <v>106.033</v>
      </c>
      <c r="AM48" s="12">
        <v>5.8000000000000003E-2</v>
      </c>
      <c r="AN48" s="12">
        <v>47.241999999999997</v>
      </c>
      <c r="AO48" s="12">
        <v>14.13</v>
      </c>
      <c r="AP48" s="12">
        <v>14.994999999999999</v>
      </c>
      <c r="AQ48" s="12">
        <v>88.11</v>
      </c>
      <c r="AR48" s="12">
        <v>192.375</v>
      </c>
      <c r="AS48" s="12">
        <v>186.98099999999999</v>
      </c>
      <c r="AT48" s="12">
        <v>185.38499999999999</v>
      </c>
      <c r="AU48" s="12">
        <v>176.27600000000001</v>
      </c>
      <c r="AV48" s="12">
        <v>251.14500000000001</v>
      </c>
      <c r="AW48" s="12">
        <v>127.09399999999999</v>
      </c>
      <c r="AX48" s="12">
        <v>195.4</v>
      </c>
      <c r="AY48" s="12">
        <v>201.03299999999999</v>
      </c>
      <c r="AZ48" s="12">
        <v>202.273</v>
      </c>
      <c r="BA48" s="12">
        <v>245.38399999999999</v>
      </c>
      <c r="BB48" s="12">
        <v>126.476</v>
      </c>
      <c r="BC48" s="12">
        <v>150.55199999999999</v>
      </c>
      <c r="BD48" s="12">
        <v>150.71</v>
      </c>
      <c r="BE48" s="12">
        <v>106.47799999999999</v>
      </c>
      <c r="BF48" s="12">
        <v>100.55</v>
      </c>
      <c r="BG48" s="12">
        <v>102.563</v>
      </c>
      <c r="BH48" s="12">
        <v>174.75</v>
      </c>
      <c r="BI48" s="12">
        <v>190.404</v>
      </c>
      <c r="BJ48" s="12">
        <v>15.025</v>
      </c>
      <c r="BK48" s="12">
        <v>0.61599999999999999</v>
      </c>
      <c r="BL48" s="12">
        <v>79.554500000000004</v>
      </c>
      <c r="BM48" s="12">
        <v>122.05</v>
      </c>
      <c r="BN48" s="12">
        <v>148.55000000000001</v>
      </c>
      <c r="BO48" s="12">
        <v>40.105399999999996</v>
      </c>
      <c r="BP48" s="12">
        <v>15.0677</v>
      </c>
      <c r="BQ48" s="37">
        <v>76.12</v>
      </c>
      <c r="BR48" s="37">
        <v>38.994999999999997</v>
      </c>
      <c r="BS48" s="12">
        <v>26.1845</v>
      </c>
      <c r="BT48" s="30">
        <v>100</v>
      </c>
      <c r="BU48" s="12">
        <v>0</v>
      </c>
      <c r="BV48" s="12"/>
      <c r="BW48" s="12">
        <v>1.4410000000000001</v>
      </c>
      <c r="BX48" s="12">
        <v>19</v>
      </c>
      <c r="BY48" s="12">
        <v>9.9450000000000003</v>
      </c>
      <c r="BZ48" s="12">
        <v>76.293000000000006</v>
      </c>
      <c r="CA48" s="12">
        <v>100</v>
      </c>
      <c r="CB48" s="12">
        <v>100</v>
      </c>
      <c r="CC48" s="12">
        <v>0</v>
      </c>
      <c r="CD48" s="12">
        <v>50</v>
      </c>
      <c r="CE48" s="12">
        <v>22.3339</v>
      </c>
      <c r="CF48" s="12">
        <v>0</v>
      </c>
      <c r="CG48" s="12">
        <v>0.70686000000000004</v>
      </c>
      <c r="CH48" s="12">
        <v>0</v>
      </c>
      <c r="CI48" s="12">
        <v>0</v>
      </c>
      <c r="CJ48" s="12">
        <v>25</v>
      </c>
      <c r="CK48" s="12">
        <v>25.5</v>
      </c>
      <c r="CL48" s="12">
        <v>0</v>
      </c>
      <c r="CM48" s="12">
        <v>0</v>
      </c>
      <c r="CN48" s="12">
        <v>24.340700000000002</v>
      </c>
      <c r="CO48" s="13">
        <f t="shared" si="6"/>
        <v>547.97849999999994</v>
      </c>
      <c r="CP48" s="13">
        <f t="shared" si="7"/>
        <v>147.88146</v>
      </c>
      <c r="CQ48" s="27"/>
    </row>
    <row r="49" spans="2:95" ht="15">
      <c r="B49" s="5" t="s">
        <v>30</v>
      </c>
      <c r="C49" s="13">
        <v>18.974999999999998</v>
      </c>
      <c r="D49" s="13">
        <v>7.8</v>
      </c>
      <c r="E49" s="13">
        <v>0</v>
      </c>
      <c r="F49" s="13">
        <v>15.223000000000001</v>
      </c>
      <c r="G49" s="13">
        <f t="shared" si="4"/>
        <v>49.735000000000007</v>
      </c>
      <c r="H49" s="44">
        <f t="shared" si="5"/>
        <v>1E-3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>
        <v>0.82499999999999996</v>
      </c>
      <c r="T49" s="12">
        <v>18.149999999999999</v>
      </c>
      <c r="U49" s="12"/>
      <c r="V49" s="12"/>
      <c r="W49" s="12"/>
      <c r="X49" s="12"/>
      <c r="Y49" s="12"/>
      <c r="Z49" s="12"/>
      <c r="AA49" s="12"/>
      <c r="AB49" s="12"/>
      <c r="AC49" s="12"/>
      <c r="AD49" s="12">
        <v>7.8</v>
      </c>
      <c r="AE49" s="12"/>
      <c r="AF49" s="12"/>
      <c r="AG49" s="12"/>
      <c r="AH49" s="12"/>
      <c r="AI49" s="12"/>
      <c r="AJ49" s="12"/>
      <c r="AK49" s="12"/>
      <c r="AL49" s="12">
        <v>0</v>
      </c>
      <c r="AM49" s="12"/>
      <c r="AN49" s="12"/>
      <c r="AO49" s="12"/>
      <c r="AP49" s="12">
        <v>0</v>
      </c>
      <c r="AQ49" s="12"/>
      <c r="AR49" s="12"/>
      <c r="AS49" s="12">
        <v>0</v>
      </c>
      <c r="AT49" s="12">
        <v>14.803000000000001</v>
      </c>
      <c r="AU49" s="12">
        <v>0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2">
        <v>0.42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2">
        <v>0</v>
      </c>
      <c r="BH49" s="12">
        <v>0</v>
      </c>
      <c r="BI49" s="12">
        <v>24.18</v>
      </c>
      <c r="BJ49" s="12">
        <v>0</v>
      </c>
      <c r="BK49" s="12">
        <v>0.66</v>
      </c>
      <c r="BL49" s="12"/>
      <c r="BM49" s="12"/>
      <c r="BN49" s="12">
        <v>23.515000000000001</v>
      </c>
      <c r="BO49" s="12">
        <v>1.38</v>
      </c>
      <c r="BP49" s="12">
        <v>0</v>
      </c>
      <c r="BQ49" s="38"/>
      <c r="BR49" s="38"/>
      <c r="BS49" s="12"/>
      <c r="BT49" s="30"/>
      <c r="BU49" s="12"/>
      <c r="BV49" s="12"/>
      <c r="BW49" s="12">
        <v>1E-3</v>
      </c>
      <c r="BX49" s="12">
        <v>0</v>
      </c>
      <c r="BY49" s="12">
        <v>0</v>
      </c>
      <c r="BZ49" s="12">
        <v>0</v>
      </c>
      <c r="CA49" s="12">
        <v>0</v>
      </c>
      <c r="CB49" s="12">
        <v>0</v>
      </c>
      <c r="CC49" s="12">
        <v>0</v>
      </c>
      <c r="CD49" s="12">
        <v>0</v>
      </c>
      <c r="CE49" s="12">
        <v>0</v>
      </c>
      <c r="CF49" s="12">
        <v>0</v>
      </c>
      <c r="CG49" s="12">
        <v>0</v>
      </c>
      <c r="CH49" s="12">
        <v>0</v>
      </c>
      <c r="CI49" s="12">
        <v>0</v>
      </c>
      <c r="CJ49" s="12">
        <v>0</v>
      </c>
      <c r="CK49" s="12">
        <v>0</v>
      </c>
      <c r="CL49" s="12"/>
      <c r="CM49" s="12"/>
      <c r="CN49" s="12"/>
      <c r="CO49" s="13">
        <f t="shared" si="6"/>
        <v>1E-3</v>
      </c>
      <c r="CP49" s="13">
        <f t="shared" si="7"/>
        <v>0</v>
      </c>
      <c r="CQ49" s="27"/>
    </row>
    <row r="50" spans="2:95" ht="15">
      <c r="B50" s="5" t="s">
        <v>31</v>
      </c>
      <c r="C50" s="13">
        <v>313.34999999999997</v>
      </c>
      <c r="D50" s="13">
        <v>26.4</v>
      </c>
      <c r="E50" s="13">
        <v>382.60200000000003</v>
      </c>
      <c r="F50" s="13">
        <v>860.60499999999979</v>
      </c>
      <c r="G50" s="13">
        <f t="shared" si="4"/>
        <v>899.46000000000015</v>
      </c>
      <c r="H50" s="13">
        <f t="shared" si="5"/>
        <v>689.95</v>
      </c>
      <c r="I50" s="12">
        <v>93.05</v>
      </c>
      <c r="J50" s="12">
        <v>25.4</v>
      </c>
      <c r="K50" s="12">
        <v>68.849999999999994</v>
      </c>
      <c r="L50" s="12">
        <v>100.8</v>
      </c>
      <c r="M50" s="12"/>
      <c r="N50" s="12">
        <v>25.25</v>
      </c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>
        <v>1.1000000000000001</v>
      </c>
      <c r="Z50" s="12"/>
      <c r="AA50" s="12">
        <v>24.9</v>
      </c>
      <c r="AB50" s="12"/>
      <c r="AC50" s="12">
        <v>0.2</v>
      </c>
      <c r="AD50" s="12"/>
      <c r="AE50" s="12">
        <v>0.2</v>
      </c>
      <c r="AF50" s="12"/>
      <c r="AG50" s="12">
        <v>0.3</v>
      </c>
      <c r="AH50" s="12"/>
      <c r="AI50" s="12">
        <v>0.2</v>
      </c>
      <c r="AJ50" s="12"/>
      <c r="AK50" s="12">
        <v>0.2</v>
      </c>
      <c r="AL50" s="12">
        <v>51.2</v>
      </c>
      <c r="AM50" s="12">
        <v>79.45</v>
      </c>
      <c r="AN50" s="12">
        <v>50.7</v>
      </c>
      <c r="AO50" s="12">
        <v>50.408000000000001</v>
      </c>
      <c r="AP50" s="12">
        <v>0.26400000000000001</v>
      </c>
      <c r="AQ50" s="12">
        <v>98.83</v>
      </c>
      <c r="AR50" s="12">
        <v>51.05</v>
      </c>
      <c r="AS50" s="12">
        <v>124.32</v>
      </c>
      <c r="AT50" s="12">
        <v>201.52799999999999</v>
      </c>
      <c r="AU50" s="12">
        <v>102.727</v>
      </c>
      <c r="AV50" s="12">
        <v>0</v>
      </c>
      <c r="AW50" s="12">
        <v>25.75</v>
      </c>
      <c r="AX50" s="12">
        <v>0</v>
      </c>
      <c r="AY50" s="12">
        <v>27.024000000000001</v>
      </c>
      <c r="AZ50" s="12">
        <v>150.75</v>
      </c>
      <c r="BA50" s="12">
        <v>74.8</v>
      </c>
      <c r="BB50" s="12">
        <v>51.4</v>
      </c>
      <c r="BC50" s="12">
        <v>51.405999999999999</v>
      </c>
      <c r="BD50" s="12">
        <v>50.9</v>
      </c>
      <c r="BE50" s="12">
        <v>0</v>
      </c>
      <c r="BF50" s="12">
        <v>102</v>
      </c>
      <c r="BG50" s="12">
        <v>72.75</v>
      </c>
      <c r="BH50" s="12">
        <v>147.66</v>
      </c>
      <c r="BI50" s="12">
        <v>0</v>
      </c>
      <c r="BJ50" s="12">
        <v>75.349999999999994</v>
      </c>
      <c r="BK50" s="12">
        <v>100.95</v>
      </c>
      <c r="BL50" s="12">
        <v>248.8</v>
      </c>
      <c r="BM50" s="12">
        <v>76.2</v>
      </c>
      <c r="BN50" s="12">
        <v>25.2</v>
      </c>
      <c r="BO50" s="12">
        <v>25.2</v>
      </c>
      <c r="BP50" s="12">
        <v>25.35</v>
      </c>
      <c r="BQ50" s="37">
        <v>24.95</v>
      </c>
      <c r="BR50" s="37">
        <v>142.15</v>
      </c>
      <c r="BS50" s="12">
        <v>25.2</v>
      </c>
      <c r="BT50" s="30">
        <v>104</v>
      </c>
      <c r="BU50" s="12">
        <v>0</v>
      </c>
      <c r="BV50" s="12">
        <v>297.2</v>
      </c>
      <c r="BW50" s="12"/>
      <c r="BX50" s="12"/>
      <c r="BY50" s="12"/>
      <c r="BZ50" s="12">
        <v>19</v>
      </c>
      <c r="CA50" s="12">
        <v>0</v>
      </c>
      <c r="CB50" s="12">
        <v>77.45</v>
      </c>
      <c r="CC50" s="12">
        <v>51.5</v>
      </c>
      <c r="CD50" s="12">
        <v>0</v>
      </c>
      <c r="CE50" s="12">
        <v>0</v>
      </c>
      <c r="CF50" s="12">
        <v>0</v>
      </c>
      <c r="CG50" s="12">
        <v>0</v>
      </c>
      <c r="CH50" s="12">
        <v>0</v>
      </c>
      <c r="CI50" s="12">
        <v>0</v>
      </c>
      <c r="CJ50" s="12">
        <v>0</v>
      </c>
      <c r="CK50" s="12">
        <v>0</v>
      </c>
      <c r="CL50" s="12"/>
      <c r="CM50" s="12"/>
      <c r="CN50" s="12"/>
      <c r="CO50" s="13">
        <f t="shared" si="6"/>
        <v>689.95</v>
      </c>
      <c r="CP50" s="13">
        <f t="shared" si="7"/>
        <v>51.5</v>
      </c>
      <c r="CQ50" s="27"/>
    </row>
    <row r="51" spans="2:95" ht="15">
      <c r="B51" s="5" t="s">
        <v>32</v>
      </c>
      <c r="C51" s="13">
        <v>3006.1343999999999</v>
      </c>
      <c r="D51" s="13">
        <v>2377.2691</v>
      </c>
      <c r="E51" s="13">
        <v>2694.2658000000001</v>
      </c>
      <c r="F51" s="13">
        <v>4600.5016999999998</v>
      </c>
      <c r="G51" s="13">
        <f t="shared" si="4"/>
        <v>8447.2024000000001</v>
      </c>
      <c r="H51" s="13">
        <f t="shared" si="5"/>
        <v>1247.1066999999998</v>
      </c>
      <c r="I51" s="12">
        <v>262.9366</v>
      </c>
      <c r="J51" s="12">
        <v>431.79939999999999</v>
      </c>
      <c r="K51" s="12">
        <v>179.16560000000004</v>
      </c>
      <c r="L51" s="12">
        <v>76.724000000000018</v>
      </c>
      <c r="M51" s="12">
        <v>92.634200000000007</v>
      </c>
      <c r="N51" s="12">
        <v>158.97940000000003</v>
      </c>
      <c r="O51" s="12">
        <v>129.28089999999997</v>
      </c>
      <c r="P51" s="12">
        <v>146.1182</v>
      </c>
      <c r="Q51" s="12">
        <v>296.86479999999995</v>
      </c>
      <c r="R51" s="12">
        <v>260.64620000000002</v>
      </c>
      <c r="S51" s="12">
        <v>742.98509999999999</v>
      </c>
      <c r="T51" s="12">
        <v>228</v>
      </c>
      <c r="U51" s="12">
        <v>97.238600000000005</v>
      </c>
      <c r="V51" s="12">
        <v>255.57600000000002</v>
      </c>
      <c r="W51" s="12">
        <v>171.667</v>
      </c>
      <c r="X51" s="12">
        <v>117.02210000000001</v>
      </c>
      <c r="Y51" s="12">
        <v>132.0915</v>
      </c>
      <c r="Z51" s="12">
        <v>131.16460000000001</v>
      </c>
      <c r="AA51" s="12">
        <v>597.01350000000002</v>
      </c>
      <c r="AB51" s="12">
        <v>150.71359999999999</v>
      </c>
      <c r="AC51" s="12">
        <v>115.55080000000001</v>
      </c>
      <c r="AD51" s="12">
        <v>105.5158</v>
      </c>
      <c r="AE51" s="12">
        <v>76.715599999999995</v>
      </c>
      <c r="AF51" s="12">
        <v>427</v>
      </c>
      <c r="AG51" s="12">
        <v>188.74</v>
      </c>
      <c r="AH51" s="12">
        <v>120.38</v>
      </c>
      <c r="AI51" s="12">
        <v>88.430600000000013</v>
      </c>
      <c r="AJ51" s="12">
        <v>95.843900000000005</v>
      </c>
      <c r="AK51" s="12">
        <v>139.51999999999998</v>
      </c>
      <c r="AL51" s="12">
        <v>226.12</v>
      </c>
      <c r="AM51" s="12">
        <v>851.15870000000007</v>
      </c>
      <c r="AN51" s="12">
        <v>242.74210000000005</v>
      </c>
      <c r="AO51" s="12">
        <v>73.591700000000003</v>
      </c>
      <c r="AP51" s="12">
        <v>296.3032</v>
      </c>
      <c r="AQ51" s="12">
        <v>112.84900000000002</v>
      </c>
      <c r="AR51" s="12">
        <v>258.58659999999998</v>
      </c>
      <c r="AS51" s="12">
        <v>670.10000000000014</v>
      </c>
      <c r="AT51" s="12">
        <v>137.95999999999992</v>
      </c>
      <c r="AU51" s="12">
        <v>599.99300000000005</v>
      </c>
      <c r="AV51" s="12">
        <v>337.29999999999984</v>
      </c>
      <c r="AW51" s="12">
        <v>118.50999999999999</v>
      </c>
      <c r="AX51" s="12">
        <v>128.6110000000001</v>
      </c>
      <c r="AY51" s="12">
        <v>122.89999999999998</v>
      </c>
      <c r="AZ51" s="12">
        <v>98.80600000000004</v>
      </c>
      <c r="BA51" s="12">
        <v>86</v>
      </c>
      <c r="BB51" s="12">
        <v>928.62529999999992</v>
      </c>
      <c r="BC51" s="12">
        <v>1090.6463999999999</v>
      </c>
      <c r="BD51" s="12">
        <v>281.05000000000007</v>
      </c>
      <c r="BE51" s="12">
        <v>960.37630000000001</v>
      </c>
      <c r="BF51" s="12">
        <v>1723.2818</v>
      </c>
      <c r="BG51" s="12">
        <v>1348.1223</v>
      </c>
      <c r="BH51" s="12">
        <v>265.27600000000001</v>
      </c>
      <c r="BI51" s="12">
        <v>1022.16</v>
      </c>
      <c r="BJ51" s="12">
        <v>578.04300000000001</v>
      </c>
      <c r="BK51" s="12">
        <v>105.25999999999999</v>
      </c>
      <c r="BL51" s="12">
        <v>150.46</v>
      </c>
      <c r="BM51" s="12">
        <v>530.18499999999995</v>
      </c>
      <c r="BN51" s="12">
        <v>498.863</v>
      </c>
      <c r="BO51" s="12">
        <v>703.5915</v>
      </c>
      <c r="BP51" s="12">
        <v>561.58349999999996</v>
      </c>
      <c r="BQ51" s="37">
        <v>360.3</v>
      </c>
      <c r="BR51" s="37">
        <v>33.531999999999996</v>
      </c>
      <c r="BS51" s="12">
        <v>5.5505000000000004</v>
      </c>
      <c r="BT51" s="30">
        <v>384</v>
      </c>
      <c r="BU51" s="12">
        <v>0</v>
      </c>
      <c r="BV51" s="12"/>
      <c r="BW51" s="12">
        <v>0.98399999999999999</v>
      </c>
      <c r="BX51" s="12">
        <v>4.9059999999999997</v>
      </c>
      <c r="BY51" s="12">
        <v>98.220999999999989</v>
      </c>
      <c r="BZ51" s="12">
        <v>132.38</v>
      </c>
      <c r="CA51" s="12">
        <v>65.576000000000022</v>
      </c>
      <c r="CB51" s="12">
        <v>161.65719999999999</v>
      </c>
      <c r="CC51" s="12">
        <v>77.039999999999992</v>
      </c>
      <c r="CD51" s="12">
        <v>296.23</v>
      </c>
      <c r="CE51" s="12">
        <v>15.3315</v>
      </c>
      <c r="CF51" s="12">
        <v>0</v>
      </c>
      <c r="CG51" s="12">
        <v>279.27850000000001</v>
      </c>
      <c r="CH51" s="12">
        <v>26.752799999999997</v>
      </c>
      <c r="CI51" s="12">
        <v>222.17070000000001</v>
      </c>
      <c r="CJ51" s="12">
        <v>99.852000000000004</v>
      </c>
      <c r="CK51" s="12">
        <v>264.94655</v>
      </c>
      <c r="CL51" s="12">
        <v>0</v>
      </c>
      <c r="CM51" s="12">
        <v>240</v>
      </c>
      <c r="CN51" s="12">
        <v>25.225999999999999</v>
      </c>
      <c r="CO51" s="13">
        <f t="shared" si="6"/>
        <v>1247.1066999999998</v>
      </c>
      <c r="CP51" s="13">
        <f t="shared" si="7"/>
        <v>1546.8280500000001</v>
      </c>
      <c r="CQ51" s="27"/>
    </row>
    <row r="52" spans="2:95" ht="15">
      <c r="B52" s="5"/>
      <c r="C52" s="5"/>
      <c r="D52" s="5"/>
      <c r="E52" s="5"/>
      <c r="F52" s="5"/>
      <c r="G52" s="13"/>
      <c r="H52" s="13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37"/>
      <c r="BR52" s="37"/>
      <c r="BS52" s="12"/>
      <c r="BT52" s="30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3"/>
      <c r="CP52" s="13"/>
      <c r="CQ52" s="27"/>
    </row>
    <row r="53" spans="2:95" ht="15">
      <c r="B53" s="10" t="s">
        <v>33</v>
      </c>
      <c r="C53" s="16">
        <f t="shared" ref="C53:BN53" si="12">+SUM(C55:C65)</f>
        <v>59759.039499999992</v>
      </c>
      <c r="D53" s="16">
        <f t="shared" si="12"/>
        <v>57498.640366448097</v>
      </c>
      <c r="E53" s="16">
        <f t="shared" si="12"/>
        <v>72364.297500000001</v>
      </c>
      <c r="F53" s="16">
        <f t="shared" si="12"/>
        <v>75820.429008690509</v>
      </c>
      <c r="G53" s="16">
        <f t="shared" si="12"/>
        <v>71886.376150000011</v>
      </c>
      <c r="H53" s="16">
        <f t="shared" si="12"/>
        <v>84939.098199999993</v>
      </c>
      <c r="I53" s="16">
        <f t="shared" si="12"/>
        <v>4340.174</v>
      </c>
      <c r="J53" s="16">
        <f t="shared" si="12"/>
        <v>5132.8904999999995</v>
      </c>
      <c r="K53" s="16">
        <f t="shared" si="12"/>
        <v>5054.5050000000001</v>
      </c>
      <c r="L53" s="16">
        <f t="shared" si="12"/>
        <v>4856.3389999999999</v>
      </c>
      <c r="M53" s="16">
        <f t="shared" si="12"/>
        <v>4114.9915000000001</v>
      </c>
      <c r="N53" s="16">
        <f t="shared" si="12"/>
        <v>4696.9264999999996</v>
      </c>
      <c r="O53" s="16">
        <f t="shared" si="12"/>
        <v>4299.5652499999997</v>
      </c>
      <c r="P53" s="16">
        <f t="shared" si="12"/>
        <v>4734.7094999999999</v>
      </c>
      <c r="Q53" s="16">
        <f t="shared" si="12"/>
        <v>5294.3859999999995</v>
      </c>
      <c r="R53" s="16">
        <f t="shared" si="12"/>
        <v>6126.2404999999999</v>
      </c>
      <c r="S53" s="16">
        <f t="shared" si="12"/>
        <v>4600.8367500000004</v>
      </c>
      <c r="T53" s="16">
        <f t="shared" si="12"/>
        <v>6507.4750000000004</v>
      </c>
      <c r="U53" s="16">
        <f t="shared" si="12"/>
        <v>5218.4075000000003</v>
      </c>
      <c r="V53" s="16">
        <f t="shared" si="12"/>
        <v>5024.5860000000002</v>
      </c>
      <c r="W53" s="16">
        <f t="shared" si="12"/>
        <v>5219.21</v>
      </c>
      <c r="X53" s="16">
        <f t="shared" si="12"/>
        <v>5150.5632500000002</v>
      </c>
      <c r="Y53" s="16">
        <f t="shared" si="12"/>
        <v>4672.7808664480972</v>
      </c>
      <c r="Z53" s="16">
        <f t="shared" si="12"/>
        <v>4500.8914999999997</v>
      </c>
      <c r="AA53" s="16">
        <f t="shared" si="12"/>
        <v>5008.4987500000007</v>
      </c>
      <c r="AB53" s="16">
        <f t="shared" si="12"/>
        <v>4494.1910000000007</v>
      </c>
      <c r="AC53" s="16">
        <f t="shared" si="12"/>
        <v>4434.0050000000001</v>
      </c>
      <c r="AD53" s="16">
        <f t="shared" si="12"/>
        <v>4431.6244999999999</v>
      </c>
      <c r="AE53" s="16">
        <f t="shared" si="12"/>
        <v>4248.4579999999996</v>
      </c>
      <c r="AF53" s="16">
        <f t="shared" si="12"/>
        <v>5095.424</v>
      </c>
      <c r="AG53" s="16">
        <f t="shared" si="12"/>
        <v>4964.2995599999995</v>
      </c>
      <c r="AH53" s="16">
        <f t="shared" si="12"/>
        <v>6028.782940000001</v>
      </c>
      <c r="AI53" s="16">
        <f t="shared" si="12"/>
        <v>6239.6234999999997</v>
      </c>
      <c r="AJ53" s="16">
        <f t="shared" si="12"/>
        <v>5809.0427500000005</v>
      </c>
      <c r="AK53" s="16">
        <f t="shared" si="12"/>
        <v>7819.6709999999994</v>
      </c>
      <c r="AL53" s="16">
        <f t="shared" si="12"/>
        <v>5404.0530000000008</v>
      </c>
      <c r="AM53" s="16">
        <f t="shared" si="12"/>
        <v>5294.9932500000004</v>
      </c>
      <c r="AN53" s="16">
        <f t="shared" si="12"/>
        <v>6274.7522499999995</v>
      </c>
      <c r="AO53" s="16">
        <f t="shared" si="12"/>
        <v>6049.3022500000006</v>
      </c>
      <c r="AP53" s="16">
        <f t="shared" si="12"/>
        <v>5309.4380000000001</v>
      </c>
      <c r="AQ53" s="16">
        <f t="shared" si="12"/>
        <v>7011.1</v>
      </c>
      <c r="AR53" s="16">
        <f t="shared" si="12"/>
        <v>6159.2389999999996</v>
      </c>
      <c r="AS53" s="16">
        <f t="shared" si="12"/>
        <v>6525.4254586905099</v>
      </c>
      <c r="AT53" s="16">
        <f t="shared" si="12"/>
        <v>5787.2389999999996</v>
      </c>
      <c r="AU53" s="16">
        <f t="shared" si="12"/>
        <v>7134.5</v>
      </c>
      <c r="AV53" s="16">
        <f t="shared" si="12"/>
        <v>6166.9209999999994</v>
      </c>
      <c r="AW53" s="16">
        <f t="shared" si="12"/>
        <v>5663.1435999999994</v>
      </c>
      <c r="AX53" s="16">
        <f t="shared" si="12"/>
        <v>6234.9473999999991</v>
      </c>
      <c r="AY53" s="16">
        <f t="shared" si="12"/>
        <v>7598.0180000000009</v>
      </c>
      <c r="AZ53" s="16">
        <f t="shared" si="12"/>
        <v>7940.4027999999998</v>
      </c>
      <c r="BA53" s="16">
        <f t="shared" si="12"/>
        <v>5795.3360000000002</v>
      </c>
      <c r="BB53" s="16">
        <f t="shared" si="12"/>
        <v>5644.8092499999993</v>
      </c>
      <c r="BC53" s="16">
        <f t="shared" si="12"/>
        <v>5249.2254999999996</v>
      </c>
      <c r="BD53" s="16">
        <f t="shared" si="12"/>
        <v>6080.4610000000011</v>
      </c>
      <c r="BE53" s="16">
        <f t="shared" si="12"/>
        <v>5215.3241499999995</v>
      </c>
      <c r="BF53" s="16">
        <f t="shared" si="12"/>
        <v>6582.018</v>
      </c>
      <c r="BG53" s="16">
        <f t="shared" si="12"/>
        <v>5783.5587500000001</v>
      </c>
      <c r="BH53" s="16">
        <f t="shared" si="12"/>
        <v>6482.4139999999998</v>
      </c>
      <c r="BI53" s="16">
        <f t="shared" si="12"/>
        <v>6337.0569999999998</v>
      </c>
      <c r="BJ53" s="16">
        <f t="shared" si="12"/>
        <v>7467.3290000000006</v>
      </c>
      <c r="BK53" s="16">
        <f t="shared" si="12"/>
        <v>4535.2250400000003</v>
      </c>
      <c r="BL53" s="16">
        <f t="shared" si="12"/>
        <v>4194.9301800000003</v>
      </c>
      <c r="BM53" s="16">
        <f t="shared" si="12"/>
        <v>5005.9594999999999</v>
      </c>
      <c r="BN53" s="16">
        <f t="shared" si="12"/>
        <v>6555.897829999999</v>
      </c>
      <c r="BO53" s="16">
        <f t="shared" ref="BO53:CP53" si="13">+SUM(BO55:BO65)</f>
        <v>5517.980770000001</v>
      </c>
      <c r="BP53" s="16">
        <f t="shared" si="13"/>
        <v>8208.6819299999988</v>
      </c>
      <c r="BQ53" s="16">
        <f t="shared" si="13"/>
        <v>6799.0366299999996</v>
      </c>
      <c r="BR53" s="16">
        <f t="shared" si="13"/>
        <v>5484.4991799999998</v>
      </c>
      <c r="BS53" s="16">
        <f t="shared" si="13"/>
        <v>5387.4986600000011</v>
      </c>
      <c r="BT53" s="16">
        <f t="shared" si="13"/>
        <v>2353.4091799999997</v>
      </c>
      <c r="BU53" s="16">
        <f t="shared" si="13"/>
        <v>3183.08536</v>
      </c>
      <c r="BV53" s="16">
        <f t="shared" si="13"/>
        <v>6119.8597899999995</v>
      </c>
      <c r="BW53" s="16">
        <f t="shared" si="13"/>
        <v>6884.9350200000008</v>
      </c>
      <c r="BX53" s="16">
        <f t="shared" si="13"/>
        <v>8951.5845299999983</v>
      </c>
      <c r="BY53" s="16">
        <f t="shared" si="13"/>
        <v>10191.052979999999</v>
      </c>
      <c r="BZ53" s="16">
        <f t="shared" si="13"/>
        <v>9967.2360899999985</v>
      </c>
      <c r="CA53" s="16">
        <f t="shared" si="13"/>
        <v>11242.927349999998</v>
      </c>
      <c r="CB53" s="16">
        <f t="shared" si="13"/>
        <v>8373.97343</v>
      </c>
      <c r="CC53" s="16">
        <f t="shared" si="13"/>
        <v>6091.7018479999988</v>
      </c>
      <c r="CD53" s="16">
        <f t="shared" si="13"/>
        <v>7602.0695100000021</v>
      </c>
      <c r="CE53" s="16">
        <f t="shared" si="13"/>
        <v>7115.8080879999998</v>
      </c>
      <c r="CF53" s="16">
        <f t="shared" si="13"/>
        <v>7120.5078499999972</v>
      </c>
      <c r="CG53" s="16">
        <f t="shared" si="13"/>
        <v>6051.9103125000001</v>
      </c>
      <c r="CH53" s="16">
        <f t="shared" si="13"/>
        <v>4510.230590000001</v>
      </c>
      <c r="CI53" s="16">
        <f t="shared" si="13"/>
        <v>6054.28917</v>
      </c>
      <c r="CJ53" s="16">
        <f t="shared" si="13"/>
        <v>11644.276</v>
      </c>
      <c r="CK53" s="16">
        <f t="shared" si="13"/>
        <v>7378.661689999999</v>
      </c>
      <c r="CL53" s="16">
        <f t="shared" si="13"/>
        <v>7251.9123099999997</v>
      </c>
      <c r="CM53" s="16">
        <f t="shared" si="13"/>
        <v>6416.3425000000007</v>
      </c>
      <c r="CN53" s="16">
        <f t="shared" si="13"/>
        <v>7367.8637500000004</v>
      </c>
      <c r="CO53" s="16">
        <f t="shared" si="13"/>
        <v>84939.098199999993</v>
      </c>
      <c r="CP53" s="16">
        <f t="shared" si="13"/>
        <v>84605.573618499999</v>
      </c>
      <c r="CQ53" s="27"/>
    </row>
    <row r="54" spans="2:95" ht="15">
      <c r="B54" s="5"/>
      <c r="C54" s="5"/>
      <c r="D54" s="5"/>
      <c r="E54" s="5"/>
      <c r="F54" s="5"/>
      <c r="G54" s="13"/>
      <c r="H54" s="13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37"/>
      <c r="BR54" s="37"/>
      <c r="BS54" s="12"/>
      <c r="BT54" s="30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3"/>
      <c r="CP54" s="13"/>
      <c r="CQ54" s="27"/>
    </row>
    <row r="55" spans="2:95" ht="15">
      <c r="B55" s="5" t="s">
        <v>34</v>
      </c>
      <c r="C55" s="13">
        <v>5.359</v>
      </c>
      <c r="D55" s="13">
        <v>64.47</v>
      </c>
      <c r="E55" s="13">
        <v>25.298999999999999</v>
      </c>
      <c r="F55" s="13">
        <v>103.462</v>
      </c>
      <c r="G55" s="13">
        <f t="shared" si="4"/>
        <v>235.26</v>
      </c>
      <c r="H55" s="13">
        <f t="shared" si="5"/>
        <v>166.40999999999997</v>
      </c>
      <c r="I55" s="12"/>
      <c r="J55" s="12">
        <v>2.0510000000000002</v>
      </c>
      <c r="K55" s="12"/>
      <c r="L55" s="12"/>
      <c r="M55" s="12"/>
      <c r="N55" s="12">
        <v>0.55000000000000004</v>
      </c>
      <c r="O55" s="12">
        <v>0.77</v>
      </c>
      <c r="P55" s="12"/>
      <c r="Q55" s="12">
        <v>1.845</v>
      </c>
      <c r="R55" s="12">
        <v>0.14299999999999999</v>
      </c>
      <c r="S55" s="12"/>
      <c r="T55" s="12"/>
      <c r="U55" s="12">
        <v>7.806</v>
      </c>
      <c r="V55" s="12">
        <v>0.33300000000000002</v>
      </c>
      <c r="W55" s="12">
        <v>19.2</v>
      </c>
      <c r="X55" s="12">
        <v>4.74</v>
      </c>
      <c r="Y55" s="12">
        <v>0.113</v>
      </c>
      <c r="Z55" s="12">
        <v>5.1859999999999999</v>
      </c>
      <c r="AA55" s="12">
        <v>2.7759999999999998</v>
      </c>
      <c r="AB55" s="12"/>
      <c r="AC55" s="12">
        <v>19.2</v>
      </c>
      <c r="AD55" s="12">
        <v>4.7119999999999997</v>
      </c>
      <c r="AE55" s="12">
        <v>0.28199999999999997</v>
      </c>
      <c r="AF55" s="12">
        <v>0.122</v>
      </c>
      <c r="AG55" s="12"/>
      <c r="AH55" s="12"/>
      <c r="AI55" s="12">
        <v>3.1640000000000001</v>
      </c>
      <c r="AJ55" s="12"/>
      <c r="AK55" s="12"/>
      <c r="AL55" s="12">
        <v>0</v>
      </c>
      <c r="AM55" s="12">
        <v>0.84599999999999997</v>
      </c>
      <c r="AN55" s="12">
        <v>0.4</v>
      </c>
      <c r="AO55" s="12">
        <v>4.9000000000000002E-2</v>
      </c>
      <c r="AP55" s="12">
        <v>1.55</v>
      </c>
      <c r="AQ55" s="12">
        <v>19.29</v>
      </c>
      <c r="AR55" s="12"/>
      <c r="AS55" s="12">
        <v>8.5000000000000006E-2</v>
      </c>
      <c r="AT55" s="12">
        <v>0.121</v>
      </c>
      <c r="AU55" s="12">
        <v>0</v>
      </c>
      <c r="AV55" s="12">
        <v>7.64</v>
      </c>
      <c r="AW55" s="12">
        <v>24.716000000000001</v>
      </c>
      <c r="AX55" s="12">
        <v>0</v>
      </c>
      <c r="AY55" s="12">
        <v>4.7039999999999997</v>
      </c>
      <c r="AZ55" s="12">
        <v>11.446</v>
      </c>
      <c r="BA55" s="12">
        <v>0</v>
      </c>
      <c r="BB55" s="12">
        <v>11.4</v>
      </c>
      <c r="BC55" s="12">
        <v>38.4</v>
      </c>
      <c r="BD55" s="12">
        <v>4.95</v>
      </c>
      <c r="BE55" s="12">
        <v>0.79400000000000004</v>
      </c>
      <c r="BF55" s="12">
        <v>50.292000000000002</v>
      </c>
      <c r="BG55" s="12">
        <v>0.314</v>
      </c>
      <c r="BH55" s="12">
        <v>0</v>
      </c>
      <c r="BI55" s="12">
        <v>19.2</v>
      </c>
      <c r="BJ55" s="12">
        <v>0</v>
      </c>
      <c r="BK55" s="12">
        <v>4.327</v>
      </c>
      <c r="BL55" s="12">
        <v>8.2000000000000003E-2</v>
      </c>
      <c r="BM55" s="12">
        <v>0.01</v>
      </c>
      <c r="BN55" s="12">
        <v>10.321999999999999</v>
      </c>
      <c r="BO55" s="12">
        <v>147.904</v>
      </c>
      <c r="BP55" s="12">
        <v>2.0150000000000001</v>
      </c>
      <c r="BQ55" s="37"/>
      <c r="BR55" s="37">
        <v>0.15</v>
      </c>
      <c r="BS55" s="12">
        <v>0.25</v>
      </c>
      <c r="BT55" s="30"/>
      <c r="BU55" s="12"/>
      <c r="BV55" s="12"/>
      <c r="BW55" s="12">
        <v>0</v>
      </c>
      <c r="BX55" s="12">
        <v>1.5</v>
      </c>
      <c r="BY55" s="12">
        <v>0</v>
      </c>
      <c r="BZ55" s="12">
        <v>8.52</v>
      </c>
      <c r="CA55" s="12">
        <v>154.6</v>
      </c>
      <c r="CB55" s="12">
        <v>1.39</v>
      </c>
      <c r="CC55" s="12">
        <v>0</v>
      </c>
      <c r="CD55" s="12">
        <v>15.956</v>
      </c>
      <c r="CE55" s="12">
        <v>0</v>
      </c>
      <c r="CF55" s="15">
        <v>0.48899999999999999</v>
      </c>
      <c r="CG55" s="12">
        <v>0</v>
      </c>
      <c r="CH55" s="12">
        <v>0</v>
      </c>
      <c r="CI55" s="12">
        <v>0.51</v>
      </c>
      <c r="CJ55" s="12">
        <v>33.299999999999997</v>
      </c>
      <c r="CK55" s="12">
        <v>0</v>
      </c>
      <c r="CL55" s="12">
        <v>0.38</v>
      </c>
      <c r="CM55" s="12">
        <v>109.9</v>
      </c>
      <c r="CN55" s="12">
        <v>84.17</v>
      </c>
      <c r="CO55" s="13">
        <f t="shared" si="6"/>
        <v>166.40999999999997</v>
      </c>
      <c r="CP55" s="13">
        <f t="shared" si="7"/>
        <v>244.70499999999998</v>
      </c>
      <c r="CQ55" s="27"/>
    </row>
    <row r="56" spans="2:95" ht="15">
      <c r="B56" s="5" t="s">
        <v>35</v>
      </c>
      <c r="C56" s="13">
        <v>0</v>
      </c>
      <c r="D56" s="13">
        <v>0</v>
      </c>
      <c r="E56" s="13">
        <v>0</v>
      </c>
      <c r="F56" s="13">
        <v>0</v>
      </c>
      <c r="G56" s="13">
        <f t="shared" si="4"/>
        <v>3.7519999999999998</v>
      </c>
      <c r="H56" s="13">
        <f t="shared" si="5"/>
        <v>0</v>
      </c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>
        <v>0</v>
      </c>
      <c r="AM56" s="12"/>
      <c r="AN56" s="12"/>
      <c r="AO56" s="12"/>
      <c r="AP56" s="12">
        <v>0</v>
      </c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>
        <v>0</v>
      </c>
      <c r="BF56" s="12">
        <v>3.7519999999999998</v>
      </c>
      <c r="BG56" s="12">
        <v>0</v>
      </c>
      <c r="BH56" s="12">
        <v>0</v>
      </c>
      <c r="BI56" s="12">
        <v>0</v>
      </c>
      <c r="BJ56" s="12">
        <v>0</v>
      </c>
      <c r="BK56" s="12"/>
      <c r="BL56" s="12"/>
      <c r="BM56" s="12"/>
      <c r="BN56" s="12">
        <v>0</v>
      </c>
      <c r="BO56" s="12">
        <v>0</v>
      </c>
      <c r="BP56" s="12">
        <v>0</v>
      </c>
      <c r="BQ56" s="38"/>
      <c r="BR56" s="38"/>
      <c r="BS56" s="12"/>
      <c r="BT56" s="30"/>
      <c r="BU56" s="12"/>
      <c r="BV56" s="12"/>
      <c r="BW56" s="12"/>
      <c r="BX56" s="12"/>
      <c r="BY56" s="12"/>
      <c r="BZ56" s="12">
        <v>0</v>
      </c>
      <c r="CA56" s="12">
        <v>0</v>
      </c>
      <c r="CB56" s="12">
        <v>0</v>
      </c>
      <c r="CC56" s="12">
        <v>0</v>
      </c>
      <c r="CD56" s="12">
        <v>0</v>
      </c>
      <c r="CE56" s="15">
        <v>0.10299999999999999</v>
      </c>
      <c r="CF56" s="12">
        <v>0</v>
      </c>
      <c r="CG56" s="12">
        <v>0</v>
      </c>
      <c r="CH56" s="15">
        <v>0.159</v>
      </c>
      <c r="CI56" s="12">
        <v>0</v>
      </c>
      <c r="CJ56" s="12">
        <v>0</v>
      </c>
      <c r="CK56" s="12">
        <v>0</v>
      </c>
      <c r="CL56" s="12"/>
      <c r="CM56" s="12"/>
      <c r="CN56" s="12"/>
      <c r="CO56" s="13">
        <f t="shared" si="6"/>
        <v>0</v>
      </c>
      <c r="CP56" s="13">
        <f t="shared" si="7"/>
        <v>0.26200000000000001</v>
      </c>
      <c r="CQ56" s="27"/>
    </row>
    <row r="57" spans="2:95" ht="15">
      <c r="B57" s="5" t="s">
        <v>36</v>
      </c>
      <c r="C57" s="13">
        <v>2786.1585</v>
      </c>
      <c r="D57" s="13">
        <v>2718.1902499999997</v>
      </c>
      <c r="E57" s="13">
        <v>2536.1645000000003</v>
      </c>
      <c r="F57" s="13">
        <v>2583.1147500000002</v>
      </c>
      <c r="G57" s="13">
        <f t="shared" si="4"/>
        <v>2626.3132499999997</v>
      </c>
      <c r="H57" s="13">
        <f t="shared" si="5"/>
        <v>1921.0137500000001</v>
      </c>
      <c r="I57" s="12">
        <v>208.91399999999999</v>
      </c>
      <c r="J57" s="12">
        <v>244.3485</v>
      </c>
      <c r="K57" s="12">
        <v>387.31400000000002</v>
      </c>
      <c r="L57" s="12">
        <v>191.81000000000003</v>
      </c>
      <c r="M57" s="12">
        <v>231.5855</v>
      </c>
      <c r="N57" s="12">
        <v>397.44850000000002</v>
      </c>
      <c r="O57" s="12">
        <v>233.20224999999996</v>
      </c>
      <c r="P57" s="12">
        <v>200.29549999999998</v>
      </c>
      <c r="Q57" s="12">
        <v>274.16199999999981</v>
      </c>
      <c r="R57" s="12">
        <v>117.6155</v>
      </c>
      <c r="S57" s="12">
        <v>117.46275</v>
      </c>
      <c r="T57" s="12">
        <v>182</v>
      </c>
      <c r="U57" s="12">
        <v>195.09649999999999</v>
      </c>
      <c r="V57" s="12">
        <v>302.94</v>
      </c>
      <c r="W57" s="12">
        <v>235.47</v>
      </c>
      <c r="X57" s="12">
        <v>292.55525</v>
      </c>
      <c r="Y57" s="12">
        <v>330.22874999999999</v>
      </c>
      <c r="Z57" s="12">
        <v>266.03649999999999</v>
      </c>
      <c r="AA57" s="12">
        <v>319.98374999999999</v>
      </c>
      <c r="AB57" s="12">
        <v>268.42399999999998</v>
      </c>
      <c r="AC57" s="12">
        <v>192.87700000000001</v>
      </c>
      <c r="AD57" s="12">
        <v>94.789500000000004</v>
      </c>
      <c r="AE57" s="12">
        <v>95.789000000000001</v>
      </c>
      <c r="AF57" s="12">
        <v>124</v>
      </c>
      <c r="AG57" s="12">
        <v>218.13556</v>
      </c>
      <c r="AH57" s="12">
        <v>192.00193999999999</v>
      </c>
      <c r="AI57" s="12">
        <v>221.07650000000001</v>
      </c>
      <c r="AJ57" s="12">
        <v>239.60974999999999</v>
      </c>
      <c r="AK57" s="12">
        <v>289.46699999999998</v>
      </c>
      <c r="AL57" s="12">
        <v>188.43299999999999</v>
      </c>
      <c r="AM57" s="12">
        <v>296.95925</v>
      </c>
      <c r="AN57" s="12">
        <v>226.40525</v>
      </c>
      <c r="AO57" s="12">
        <v>145.47925000000001</v>
      </c>
      <c r="AP57" s="12">
        <v>157.858</v>
      </c>
      <c r="AQ57" s="12">
        <v>164.625</v>
      </c>
      <c r="AR57" s="12">
        <v>196.114</v>
      </c>
      <c r="AS57" s="12">
        <v>220.8</v>
      </c>
      <c r="AT57" s="12">
        <v>225.87799999999999</v>
      </c>
      <c r="AU57" s="12">
        <v>218.81800000000001</v>
      </c>
      <c r="AV57" s="12">
        <v>219.25</v>
      </c>
      <c r="AW57" s="12">
        <v>296.27499999999998</v>
      </c>
      <c r="AX57" s="12">
        <v>207.15</v>
      </c>
      <c r="AY57" s="12">
        <v>307.25</v>
      </c>
      <c r="AZ57" s="12">
        <v>237.05</v>
      </c>
      <c r="BA57" s="12">
        <v>167</v>
      </c>
      <c r="BB57" s="12">
        <v>165.33525</v>
      </c>
      <c r="BC57" s="12">
        <v>182.68350000000001</v>
      </c>
      <c r="BD57" s="12">
        <v>135.625</v>
      </c>
      <c r="BE57" s="12">
        <v>183.31575000000001</v>
      </c>
      <c r="BF57" s="12">
        <v>255.65700000000001</v>
      </c>
      <c r="BG57" s="12">
        <v>197.37074999999996</v>
      </c>
      <c r="BH57" s="12">
        <v>252.3</v>
      </c>
      <c r="BI57" s="12">
        <v>454.654</v>
      </c>
      <c r="BJ57" s="12">
        <v>207.9</v>
      </c>
      <c r="BK57" s="12">
        <v>248.35</v>
      </c>
      <c r="BL57" s="12">
        <v>213.65</v>
      </c>
      <c r="BM57" s="12">
        <v>184.02500000000001</v>
      </c>
      <c r="BN57" s="12">
        <v>200.34125</v>
      </c>
      <c r="BO57" s="12">
        <v>135.75624999999999</v>
      </c>
      <c r="BP57" s="12">
        <v>92.993250000000003</v>
      </c>
      <c r="BQ57" s="37">
        <v>175.85</v>
      </c>
      <c r="BR57" s="37">
        <v>187.9</v>
      </c>
      <c r="BS57" s="12">
        <v>146.76</v>
      </c>
      <c r="BT57" s="30">
        <v>26.95</v>
      </c>
      <c r="BU57" s="12">
        <v>152.881</v>
      </c>
      <c r="BV57" s="12">
        <v>217.69274999999999</v>
      </c>
      <c r="BW57" s="12">
        <v>167.70949999999999</v>
      </c>
      <c r="BX57" s="12">
        <v>234.50125</v>
      </c>
      <c r="BY57" s="12">
        <v>210.11924999999999</v>
      </c>
      <c r="BZ57" s="12">
        <v>144.44999999999999</v>
      </c>
      <c r="CA57" s="12">
        <v>111.57</v>
      </c>
      <c r="CB57" s="12">
        <v>144.63</v>
      </c>
      <c r="CC57" s="12">
        <v>151.44125</v>
      </c>
      <c r="CD57" s="12">
        <v>165.13149999999999</v>
      </c>
      <c r="CE57" s="12">
        <v>245.024</v>
      </c>
      <c r="CF57" s="12">
        <v>114.45925</v>
      </c>
      <c r="CG57" s="12">
        <v>154.45691250000002</v>
      </c>
      <c r="CH57" s="12">
        <v>235.18125000000001</v>
      </c>
      <c r="CI57" s="12">
        <v>232.4605</v>
      </c>
      <c r="CJ57" s="12">
        <v>373.05200000000002</v>
      </c>
      <c r="CK57" s="12">
        <v>149.73750000000001</v>
      </c>
      <c r="CL57" s="12">
        <v>228.12975</v>
      </c>
      <c r="CM57" s="12">
        <v>173.8075</v>
      </c>
      <c r="CN57" s="12">
        <v>149.84450000000001</v>
      </c>
      <c r="CO57" s="13">
        <f t="shared" si="6"/>
        <v>1921.0137500000001</v>
      </c>
      <c r="CP57" s="13">
        <f t="shared" si="7"/>
        <v>2372.7259124999996</v>
      </c>
      <c r="CQ57" s="27"/>
    </row>
    <row r="58" spans="2:95" ht="15">
      <c r="B58" s="5" t="s">
        <v>37</v>
      </c>
      <c r="C58" s="13">
        <v>1802.3290000000002</v>
      </c>
      <c r="D58" s="13">
        <v>2141.4049999999997</v>
      </c>
      <c r="E58" s="13">
        <v>7732.1839999999993</v>
      </c>
      <c r="F58" s="13">
        <v>8948.8329999999987</v>
      </c>
      <c r="G58" s="13">
        <f t="shared" si="4"/>
        <v>8536.5445</v>
      </c>
      <c r="H58" s="13">
        <f t="shared" si="5"/>
        <v>8604.4579199999989</v>
      </c>
      <c r="I58" s="12">
        <v>73.150000000000006</v>
      </c>
      <c r="J58" s="12">
        <v>41.021999999999998</v>
      </c>
      <c r="K58" s="12">
        <v>162.30000000000001</v>
      </c>
      <c r="L58" s="12">
        <v>157.45400000000001</v>
      </c>
      <c r="M58" s="12">
        <v>201.95</v>
      </c>
      <c r="N58" s="12">
        <v>156.69800000000001</v>
      </c>
      <c r="O58" s="12">
        <v>177.3</v>
      </c>
      <c r="P58" s="12">
        <v>258.03699999999998</v>
      </c>
      <c r="Q58" s="12">
        <v>205.90299999999999</v>
      </c>
      <c r="R58" s="12">
        <v>219.035</v>
      </c>
      <c r="S58" s="12">
        <v>63.48</v>
      </c>
      <c r="T58" s="12">
        <v>86</v>
      </c>
      <c r="U58" s="12">
        <v>260.863</v>
      </c>
      <c r="V58" s="12">
        <v>125.4</v>
      </c>
      <c r="W58" s="12">
        <v>96.475999999999999</v>
      </c>
      <c r="X58" s="12">
        <v>176.333</v>
      </c>
      <c r="Y58" s="12">
        <v>102.34</v>
      </c>
      <c r="Z58" s="12">
        <v>159.626</v>
      </c>
      <c r="AA58" s="12">
        <v>243.744</v>
      </c>
      <c r="AB58" s="12">
        <v>127.05200000000001</v>
      </c>
      <c r="AC58" s="12">
        <v>258.30500000000001</v>
      </c>
      <c r="AD58" s="12">
        <v>176.31100000000001</v>
      </c>
      <c r="AE58" s="12">
        <v>134.95500000000001</v>
      </c>
      <c r="AF58" s="12">
        <v>280</v>
      </c>
      <c r="AG58" s="12">
        <v>91.05</v>
      </c>
      <c r="AH58" s="12">
        <v>682.90300000000002</v>
      </c>
      <c r="AI58" s="12">
        <v>641.84100000000001</v>
      </c>
      <c r="AJ58" s="12">
        <v>623.14499999999998</v>
      </c>
      <c r="AK58" s="12">
        <v>576.80600000000004</v>
      </c>
      <c r="AL58" s="12">
        <v>743.73</v>
      </c>
      <c r="AM58" s="12">
        <v>638.51</v>
      </c>
      <c r="AN58" s="12">
        <v>669.12900000000002</v>
      </c>
      <c r="AO58" s="12">
        <v>459.59</v>
      </c>
      <c r="AP58" s="12">
        <v>744.40300000000002</v>
      </c>
      <c r="AQ58" s="12">
        <v>1283.1769999999999</v>
      </c>
      <c r="AR58" s="12">
        <v>577.9</v>
      </c>
      <c r="AS58" s="12">
        <v>780.17200000000003</v>
      </c>
      <c r="AT58" s="12">
        <v>872.43</v>
      </c>
      <c r="AU58" s="12">
        <v>1870.09</v>
      </c>
      <c r="AV58" s="12">
        <v>1067.3140000000001</v>
      </c>
      <c r="AW58" s="12">
        <v>711.26400000000001</v>
      </c>
      <c r="AX58" s="12">
        <v>379.76900000000001</v>
      </c>
      <c r="AY58" s="12">
        <v>590.06600000000003</v>
      </c>
      <c r="AZ58" s="12">
        <v>1264.0889999999999</v>
      </c>
      <c r="BA58" s="12">
        <v>472.01400000000001</v>
      </c>
      <c r="BB58" s="12">
        <v>289.82</v>
      </c>
      <c r="BC58" s="12">
        <v>306.47800000000001</v>
      </c>
      <c r="BD58" s="12">
        <v>345.327</v>
      </c>
      <c r="BE58" s="12">
        <v>492.1524</v>
      </c>
      <c r="BF58" s="12">
        <v>1637.9649999999999</v>
      </c>
      <c r="BG58" s="12">
        <v>540.01099999999997</v>
      </c>
      <c r="BH58" s="12">
        <v>600.30499999999995</v>
      </c>
      <c r="BI58" s="12">
        <v>550.26300000000003</v>
      </c>
      <c r="BJ58" s="12">
        <v>900.27099999999996</v>
      </c>
      <c r="BK58" s="12">
        <v>596.48400000000004</v>
      </c>
      <c r="BL58" s="12">
        <v>1064.278</v>
      </c>
      <c r="BM58" s="12">
        <v>948.48500000000001</v>
      </c>
      <c r="BN58" s="12">
        <v>440.33909999999997</v>
      </c>
      <c r="BO58" s="12">
        <v>365.09100000000001</v>
      </c>
      <c r="BP58" s="12">
        <v>400.9</v>
      </c>
      <c r="BQ58" s="37">
        <v>579.47209999999995</v>
      </c>
      <c r="BR58" s="37">
        <v>743.49662000000001</v>
      </c>
      <c r="BS58" s="12">
        <v>469.27600000000001</v>
      </c>
      <c r="BT58" s="30">
        <v>140.49</v>
      </c>
      <c r="BU58" s="12">
        <v>329.78500000000003</v>
      </c>
      <c r="BV58" s="12">
        <v>709.22469999999998</v>
      </c>
      <c r="BW58" s="12">
        <v>1110.644</v>
      </c>
      <c r="BX58" s="12">
        <v>1020.068</v>
      </c>
      <c r="BY58" s="12">
        <v>1036.222</v>
      </c>
      <c r="BZ58" s="12">
        <v>787.2355</v>
      </c>
      <c r="CA58" s="12">
        <v>853.02499999999998</v>
      </c>
      <c r="CB58" s="12">
        <v>825.51900000000001</v>
      </c>
      <c r="CC58" s="12">
        <v>750.11900000000003</v>
      </c>
      <c r="CD58" s="12">
        <v>749.83100000000002</v>
      </c>
      <c r="CE58" s="12">
        <v>567.21619999999996</v>
      </c>
      <c r="CF58" s="12">
        <v>536.85</v>
      </c>
      <c r="CG58" s="12">
        <v>557.22900000000004</v>
      </c>
      <c r="CH58" s="12">
        <v>343.11500000000001</v>
      </c>
      <c r="CI58" s="12">
        <v>200.40899999999999</v>
      </c>
      <c r="CJ58" s="12">
        <v>304.92899999999997</v>
      </c>
      <c r="CK58" s="12">
        <v>324.02699999999999</v>
      </c>
      <c r="CL58" s="12">
        <v>515.12699999999995</v>
      </c>
      <c r="CM58" s="12">
        <v>553.42999999999995</v>
      </c>
      <c r="CN58" s="12">
        <v>638.26</v>
      </c>
      <c r="CO58" s="13">
        <f t="shared" si="6"/>
        <v>8604.4579199999989</v>
      </c>
      <c r="CP58" s="13">
        <f t="shared" si="7"/>
        <v>6040.5421999999999</v>
      </c>
      <c r="CQ58" s="27"/>
    </row>
    <row r="59" spans="2:95" ht="15">
      <c r="B59" s="5" t="s">
        <v>38</v>
      </c>
      <c r="C59" s="13">
        <v>6990.3720000000003</v>
      </c>
      <c r="D59" s="13">
        <v>6614.1921164480973</v>
      </c>
      <c r="E59" s="13">
        <v>9119.4680000000008</v>
      </c>
      <c r="F59" s="13">
        <v>13531.833999999999</v>
      </c>
      <c r="G59" s="13">
        <f t="shared" si="4"/>
        <v>10239.3703</v>
      </c>
      <c r="H59" s="13">
        <f t="shared" si="5"/>
        <v>6606.1288999999997</v>
      </c>
      <c r="I59" s="12">
        <v>273.76299999999998</v>
      </c>
      <c r="J59" s="12">
        <v>951.55700000000002</v>
      </c>
      <c r="K59" s="12">
        <v>602</v>
      </c>
      <c r="L59" s="12">
        <v>1024.184</v>
      </c>
      <c r="M59" s="12">
        <v>396.48</v>
      </c>
      <c r="N59" s="12">
        <v>310.55200000000002</v>
      </c>
      <c r="O59" s="12">
        <v>481.49400000000003</v>
      </c>
      <c r="P59" s="12">
        <v>410.07900000000001</v>
      </c>
      <c r="Q59" s="12">
        <v>308.072</v>
      </c>
      <c r="R59" s="12">
        <v>903.73400000000004</v>
      </c>
      <c r="S59" s="12">
        <v>610.94399999999996</v>
      </c>
      <c r="T59" s="12">
        <v>717.51300000000003</v>
      </c>
      <c r="U59" s="12">
        <v>177.58</v>
      </c>
      <c r="V59" s="12">
        <v>404.86500000000001</v>
      </c>
      <c r="W59" s="12">
        <v>320.108</v>
      </c>
      <c r="X59" s="12">
        <v>614.55799999999999</v>
      </c>
      <c r="Y59" s="12">
        <v>675.30911644809748</v>
      </c>
      <c r="Z59" s="12">
        <v>464.12900000000002</v>
      </c>
      <c r="AA59" s="12">
        <v>342.16</v>
      </c>
      <c r="AB59" s="12">
        <v>826.46900000000005</v>
      </c>
      <c r="AC59" s="12">
        <v>939.53800000000001</v>
      </c>
      <c r="AD59" s="12">
        <v>685.56600000000003</v>
      </c>
      <c r="AE59" s="12">
        <v>531.96199999999999</v>
      </c>
      <c r="AF59" s="12">
        <v>631.94799999999998</v>
      </c>
      <c r="AG59" s="12">
        <v>198.565</v>
      </c>
      <c r="AH59" s="12">
        <v>157.94999999999999</v>
      </c>
      <c r="AI59" s="12">
        <v>139.97499999999999</v>
      </c>
      <c r="AJ59" s="12">
        <v>191.28</v>
      </c>
      <c r="AK59" s="12">
        <v>444.53300000000002</v>
      </c>
      <c r="AL59" s="12">
        <v>1161.329</v>
      </c>
      <c r="AM59" s="12">
        <v>919.91</v>
      </c>
      <c r="AN59" s="12">
        <v>1161.18</v>
      </c>
      <c r="AO59" s="12">
        <v>1429.163</v>
      </c>
      <c r="AP59" s="12">
        <v>798.76400000000001</v>
      </c>
      <c r="AQ59" s="12">
        <v>927.67600000000004</v>
      </c>
      <c r="AR59" s="12">
        <v>1589.143</v>
      </c>
      <c r="AS59" s="12">
        <v>1102.9749999999999</v>
      </c>
      <c r="AT59" s="12">
        <v>965.58</v>
      </c>
      <c r="AU59" s="12">
        <v>545.54200000000003</v>
      </c>
      <c r="AV59" s="12">
        <v>921.93100000000004</v>
      </c>
      <c r="AW59" s="12">
        <v>558.31200000000001</v>
      </c>
      <c r="AX59" s="12">
        <v>832.40599999999995</v>
      </c>
      <c r="AY59" s="12">
        <v>2141.9059999999999</v>
      </c>
      <c r="AZ59" s="12">
        <v>2637.9209999999998</v>
      </c>
      <c r="BA59" s="12">
        <v>1035.1510000000001</v>
      </c>
      <c r="BB59" s="12">
        <v>1129.2670000000001</v>
      </c>
      <c r="BC59" s="12">
        <v>1130.0630000000001</v>
      </c>
      <c r="BD59" s="12">
        <v>530.78</v>
      </c>
      <c r="BE59" s="12">
        <v>652.28599999999994</v>
      </c>
      <c r="BF59" s="12">
        <v>1014.567</v>
      </c>
      <c r="BG59" s="12">
        <v>936.47199999999998</v>
      </c>
      <c r="BH59" s="12">
        <v>1142.499</v>
      </c>
      <c r="BI59" s="12">
        <v>1112.7750000000001</v>
      </c>
      <c r="BJ59" s="12">
        <v>992.05799999999999</v>
      </c>
      <c r="BK59" s="12">
        <v>658.63</v>
      </c>
      <c r="BL59" s="12">
        <v>342.22899999999998</v>
      </c>
      <c r="BM59" s="12">
        <v>488.81729999999999</v>
      </c>
      <c r="BN59" s="12">
        <v>1157.3499999999999</v>
      </c>
      <c r="BO59" s="12">
        <v>806.04600000000005</v>
      </c>
      <c r="BP59" s="12">
        <v>935.64100000000008</v>
      </c>
      <c r="BQ59" s="37">
        <v>437.245</v>
      </c>
      <c r="BR59" s="37">
        <v>504.09300000000002</v>
      </c>
      <c r="BS59" s="12">
        <v>249.965</v>
      </c>
      <c r="BT59" s="30">
        <v>34.067999999999998</v>
      </c>
      <c r="BU59" s="12">
        <v>34</v>
      </c>
      <c r="BV59" s="12">
        <v>205.07</v>
      </c>
      <c r="BW59" s="12">
        <v>119.783</v>
      </c>
      <c r="BX59" s="12">
        <v>101.65</v>
      </c>
      <c r="BY59" s="12">
        <v>1801.818</v>
      </c>
      <c r="BZ59" s="12">
        <v>386.08</v>
      </c>
      <c r="CA59" s="12">
        <v>721.89790000000005</v>
      </c>
      <c r="CB59" s="12">
        <v>2010.4590000000001</v>
      </c>
      <c r="CC59" s="12">
        <v>429.79</v>
      </c>
      <c r="CD59" s="12">
        <v>603.86800000000005</v>
      </c>
      <c r="CE59" s="12">
        <v>609.02149999999995</v>
      </c>
      <c r="CF59" s="12">
        <v>427.137</v>
      </c>
      <c r="CG59" s="12">
        <v>198.85499999999999</v>
      </c>
      <c r="CH59" s="12">
        <v>287.87612000000001</v>
      </c>
      <c r="CI59" s="12">
        <v>399.44862000000001</v>
      </c>
      <c r="CJ59" s="12">
        <v>536.26</v>
      </c>
      <c r="CK59" s="12">
        <v>484.78199999999998</v>
      </c>
      <c r="CL59" s="12">
        <v>347.98500000000001</v>
      </c>
      <c r="CM59" s="12">
        <v>1021.822</v>
      </c>
      <c r="CN59" s="12">
        <v>332.59199999999998</v>
      </c>
      <c r="CO59" s="13">
        <f t="shared" si="6"/>
        <v>6606.1288999999997</v>
      </c>
      <c r="CP59" s="13">
        <f t="shared" si="7"/>
        <v>5679.4372400000002</v>
      </c>
      <c r="CQ59" s="27"/>
    </row>
    <row r="60" spans="2:95" s="50" customFormat="1" ht="15">
      <c r="B60" s="17" t="s">
        <v>39</v>
      </c>
      <c r="C60" s="18">
        <v>29149.665000000001</v>
      </c>
      <c r="D60" s="18">
        <v>30974.028000000002</v>
      </c>
      <c r="E60" s="18">
        <v>40178.987999999998</v>
      </c>
      <c r="F60" s="18">
        <v>33789.552458690516</v>
      </c>
      <c r="G60" s="18">
        <f t="shared" si="4"/>
        <v>34411.474380000007</v>
      </c>
      <c r="H60" s="18">
        <f t="shared" si="5"/>
        <v>44814.774989999991</v>
      </c>
      <c r="I60" s="19">
        <v>2336.038</v>
      </c>
      <c r="J60" s="19">
        <v>2435.6799999999998</v>
      </c>
      <c r="K60" s="19">
        <v>2184.9459999999999</v>
      </c>
      <c r="L60" s="19">
        <v>1949.6679999999999</v>
      </c>
      <c r="M60" s="19">
        <v>1913.739</v>
      </c>
      <c r="N60" s="19">
        <v>2047.8340000000001</v>
      </c>
      <c r="O60" s="19">
        <v>2055.8649999999998</v>
      </c>
      <c r="P60" s="19">
        <v>2359.085</v>
      </c>
      <c r="Q60" s="19">
        <v>2447.8220000000001</v>
      </c>
      <c r="R60" s="19">
        <v>3239.2730000000001</v>
      </c>
      <c r="S60" s="19">
        <v>2252.1419999999998</v>
      </c>
      <c r="T60" s="19">
        <v>3927.5729999999999</v>
      </c>
      <c r="U60" s="19">
        <v>2755.9989999999998</v>
      </c>
      <c r="V60" s="19">
        <v>3117.3780000000002</v>
      </c>
      <c r="W60" s="19">
        <v>3148.6610000000001</v>
      </c>
      <c r="X60" s="19">
        <v>3212.39</v>
      </c>
      <c r="Y60" s="19">
        <v>2678.22</v>
      </c>
      <c r="Z60" s="19">
        <v>2299.9580000000001</v>
      </c>
      <c r="AA60" s="19">
        <v>2102.6770000000001</v>
      </c>
      <c r="AB60" s="19">
        <v>2047.0550000000001</v>
      </c>
      <c r="AC60" s="19">
        <v>2034.1610000000001</v>
      </c>
      <c r="AD60" s="19">
        <v>2144.1509999999998</v>
      </c>
      <c r="AE60" s="19">
        <v>2252.837</v>
      </c>
      <c r="AF60" s="19">
        <v>3180.5410000000002</v>
      </c>
      <c r="AG60" s="19">
        <v>3785.7570000000001</v>
      </c>
      <c r="AH60" s="19">
        <v>2671.1289999999999</v>
      </c>
      <c r="AI60" s="19">
        <v>3214.0790000000002</v>
      </c>
      <c r="AJ60" s="19">
        <v>4055.9630000000002</v>
      </c>
      <c r="AK60" s="19">
        <v>6057.2560000000003</v>
      </c>
      <c r="AL60" s="19">
        <v>2925.4059999999999</v>
      </c>
      <c r="AM60" s="19">
        <v>2304.721</v>
      </c>
      <c r="AN60" s="19">
        <v>3211.0140000000001</v>
      </c>
      <c r="AO60" s="19">
        <v>3203.66</v>
      </c>
      <c r="AP60" s="19">
        <v>2787.181</v>
      </c>
      <c r="AQ60" s="19">
        <v>2866.2570000000001</v>
      </c>
      <c r="AR60" s="19">
        <v>3096.5650000000001</v>
      </c>
      <c r="AS60" s="19">
        <v>3470.7354586905103</v>
      </c>
      <c r="AT60" s="19">
        <v>1992.2819999999999</v>
      </c>
      <c r="AU60" s="19">
        <v>4029.498</v>
      </c>
      <c r="AV60" s="19">
        <v>3396.5990000000002</v>
      </c>
      <c r="AW60" s="19">
        <v>3529.8645999999999</v>
      </c>
      <c r="AX60" s="19">
        <v>2865.0583999999999</v>
      </c>
      <c r="AY60" s="19">
        <v>2347.6567999999997</v>
      </c>
      <c r="AZ60" s="19">
        <v>2587.4062000000004</v>
      </c>
      <c r="BA60" s="19">
        <v>2962.1109999999999</v>
      </c>
      <c r="BB60" s="19">
        <v>2328.9290000000001</v>
      </c>
      <c r="BC60" s="19">
        <v>2310.5929999999998</v>
      </c>
      <c r="BD60" s="19">
        <v>1968.819</v>
      </c>
      <c r="BE60" s="19">
        <v>2120.0039999999999</v>
      </c>
      <c r="BF60" s="19">
        <v>2588.491</v>
      </c>
      <c r="BG60" s="19">
        <v>2320.9650000000001</v>
      </c>
      <c r="BH60" s="19">
        <v>3595.634</v>
      </c>
      <c r="BI60" s="19">
        <v>3463.9690000000001</v>
      </c>
      <c r="BJ60" s="19">
        <v>2326.6129999999998</v>
      </c>
      <c r="BK60" s="19">
        <v>2183.7650399999998</v>
      </c>
      <c r="BL60" s="19">
        <v>1958.5354600000001</v>
      </c>
      <c r="BM60" s="19">
        <v>2715.5354800000005</v>
      </c>
      <c r="BN60" s="19">
        <v>3717.7154</v>
      </c>
      <c r="BO60" s="19">
        <v>2742.1657200000004</v>
      </c>
      <c r="BP60" s="19">
        <v>4678.0812799999994</v>
      </c>
      <c r="BQ60" s="48">
        <v>4028.4044500000005</v>
      </c>
      <c r="BR60" s="48">
        <v>2908.7052999999996</v>
      </c>
      <c r="BS60" s="19">
        <v>3297.3351400000001</v>
      </c>
      <c r="BT60" s="33">
        <v>1528.9047800000001</v>
      </c>
      <c r="BU60" s="19">
        <v>1824.3376000000001</v>
      </c>
      <c r="BV60" s="19">
        <v>3876.0801000000001</v>
      </c>
      <c r="BW60" s="19">
        <v>3775.4252000000001</v>
      </c>
      <c r="BX60" s="19">
        <v>4613.7130799999995</v>
      </c>
      <c r="BY60" s="19">
        <v>4278.0463300000001</v>
      </c>
      <c r="BZ60" s="19">
        <v>4813.8449099999998</v>
      </c>
      <c r="CA60" s="19">
        <v>6080.987869999999</v>
      </c>
      <c r="CB60" s="19">
        <v>3788.990229999999</v>
      </c>
      <c r="CC60" s="19">
        <v>3066.7064780000001</v>
      </c>
      <c r="CD60" s="19">
        <v>4291.379890000002</v>
      </c>
      <c r="CE60" s="19">
        <v>3360.1543879999995</v>
      </c>
      <c r="CF60" s="19">
        <v>4469.9574199999979</v>
      </c>
      <c r="CG60" s="19">
        <v>3862.6581199999996</v>
      </c>
      <c r="CH60" s="19">
        <v>2478.0412600000009</v>
      </c>
      <c r="CI60" s="19">
        <v>3477.7278499999998</v>
      </c>
      <c r="CJ60" s="19">
        <v>3886.4580000000001</v>
      </c>
      <c r="CK60" s="19">
        <v>4718.4349899999979</v>
      </c>
      <c r="CL60" s="19">
        <v>4186.0925599999991</v>
      </c>
      <c r="CM60" s="19">
        <v>2686.444</v>
      </c>
      <c r="CN60" s="19">
        <v>3683.5532499999995</v>
      </c>
      <c r="CO60" s="13">
        <f t="shared" si="6"/>
        <v>44814.774989999991</v>
      </c>
      <c r="CP60" s="13">
        <f t="shared" si="7"/>
        <v>44167.608205999997</v>
      </c>
      <c r="CQ60" s="49"/>
    </row>
    <row r="61" spans="2:95" ht="15">
      <c r="B61" s="5" t="s">
        <v>40</v>
      </c>
      <c r="C61" s="13">
        <v>9459.7039999999997</v>
      </c>
      <c r="D61" s="13">
        <v>6775.2129999999997</v>
      </c>
      <c r="E61" s="13">
        <v>3654.7079999999996</v>
      </c>
      <c r="F61" s="13">
        <v>3602.308</v>
      </c>
      <c r="G61" s="13">
        <f t="shared" si="4"/>
        <v>2513.7719999999999</v>
      </c>
      <c r="H61" s="13">
        <f t="shared" si="5"/>
        <v>22.170500000000001</v>
      </c>
      <c r="I61" s="12">
        <v>618.83500000000004</v>
      </c>
      <c r="J61" s="12">
        <v>612.00400000000002</v>
      </c>
      <c r="K61" s="12">
        <v>904.63599999999997</v>
      </c>
      <c r="L61" s="12">
        <v>695.40899999999999</v>
      </c>
      <c r="M61" s="12">
        <v>824.226</v>
      </c>
      <c r="N61" s="12">
        <v>1125.742</v>
      </c>
      <c r="O61" s="12">
        <v>773.14099999999996</v>
      </c>
      <c r="P61" s="12">
        <v>533.56299999999999</v>
      </c>
      <c r="Q61" s="12">
        <v>922.67399999999998</v>
      </c>
      <c r="R61" s="12">
        <v>768.48099999999999</v>
      </c>
      <c r="S61" s="12">
        <v>870.846</v>
      </c>
      <c r="T61" s="12">
        <v>810.14700000000005</v>
      </c>
      <c r="U61" s="12">
        <v>1181.5440000000001</v>
      </c>
      <c r="V61" s="12">
        <v>582.45399999999995</v>
      </c>
      <c r="W61" s="12">
        <v>797.50300000000004</v>
      </c>
      <c r="X61" s="12">
        <v>581.91200000000003</v>
      </c>
      <c r="Y61" s="12">
        <v>552.09</v>
      </c>
      <c r="Z61" s="12">
        <v>573</v>
      </c>
      <c r="AA61" s="12">
        <v>677.46400000000006</v>
      </c>
      <c r="AB61" s="12">
        <v>279.27499999999998</v>
      </c>
      <c r="AC61" s="12">
        <v>405.74400000000003</v>
      </c>
      <c r="AD61" s="12">
        <v>309.38</v>
      </c>
      <c r="AE61" s="12">
        <v>407.84699999999998</v>
      </c>
      <c r="AF61" s="12">
        <v>427</v>
      </c>
      <c r="AG61" s="12">
        <v>402.10700000000003</v>
      </c>
      <c r="AH61" s="12">
        <v>389.89299999999997</v>
      </c>
      <c r="AI61" s="12">
        <v>404.38299999999998</v>
      </c>
      <c r="AJ61" s="12">
        <v>515.24300000000005</v>
      </c>
      <c r="AK61" s="12">
        <v>149.155</v>
      </c>
      <c r="AL61" s="12">
        <v>165.18</v>
      </c>
      <c r="AM61" s="12">
        <v>195.874</v>
      </c>
      <c r="AN61" s="12">
        <v>175.477</v>
      </c>
      <c r="AO61" s="12">
        <v>195.548</v>
      </c>
      <c r="AP61" s="12">
        <v>71.984999999999999</v>
      </c>
      <c r="AQ61" s="12">
        <v>834.78300000000002</v>
      </c>
      <c r="AR61" s="12">
        <v>155.08000000000001</v>
      </c>
      <c r="AS61" s="12">
        <v>130.042</v>
      </c>
      <c r="AT61" s="12">
        <v>206.38800000000001</v>
      </c>
      <c r="AU61" s="12">
        <v>75.62</v>
      </c>
      <c r="AV61" s="12">
        <v>232.739</v>
      </c>
      <c r="AW61" s="12">
        <v>292.00799999999998</v>
      </c>
      <c r="AX61" s="12">
        <v>822.90300000000002</v>
      </c>
      <c r="AY61" s="12">
        <v>232.214</v>
      </c>
      <c r="AZ61" s="12">
        <v>408.274</v>
      </c>
      <c r="BA61" s="12">
        <v>267.31400000000002</v>
      </c>
      <c r="BB61" s="12">
        <v>306.90600000000001</v>
      </c>
      <c r="BC61" s="12">
        <v>317.30500000000001</v>
      </c>
      <c r="BD61" s="12">
        <v>310.59500000000003</v>
      </c>
      <c r="BE61" s="12">
        <v>196.643</v>
      </c>
      <c r="BF61" s="12">
        <v>320.74400000000003</v>
      </c>
      <c r="BG61" s="12">
        <v>440.01299999999998</v>
      </c>
      <c r="BH61" s="12">
        <v>322.25799999999998</v>
      </c>
      <c r="BI61" s="12">
        <v>303.202</v>
      </c>
      <c r="BJ61" s="12">
        <v>89.236000000000004</v>
      </c>
      <c r="BK61" s="12">
        <v>150.17099999999999</v>
      </c>
      <c r="BL61" s="12">
        <v>184.18600000000001</v>
      </c>
      <c r="BM61" s="12">
        <v>76.05</v>
      </c>
      <c r="BN61" s="12">
        <v>75.146000000000001</v>
      </c>
      <c r="BO61" s="12">
        <v>280.2</v>
      </c>
      <c r="BP61" s="12">
        <v>75.923000000000002</v>
      </c>
      <c r="BQ61" s="37">
        <v>0.65</v>
      </c>
      <c r="BR61" s="37">
        <v>4.8500000000000001E-2</v>
      </c>
      <c r="BS61" s="12"/>
      <c r="BT61" s="30">
        <v>6.5</v>
      </c>
      <c r="BU61" s="12">
        <v>0</v>
      </c>
      <c r="BV61" s="12"/>
      <c r="BW61" s="12">
        <v>12.96</v>
      </c>
      <c r="BX61" s="12">
        <v>0</v>
      </c>
      <c r="BY61" s="12">
        <v>2</v>
      </c>
      <c r="BZ61" s="12">
        <v>0</v>
      </c>
      <c r="CA61" s="12">
        <v>1.2E-2</v>
      </c>
      <c r="CB61" s="12">
        <v>0</v>
      </c>
      <c r="CC61" s="12">
        <v>2.552</v>
      </c>
      <c r="CD61" s="12">
        <v>0</v>
      </c>
      <c r="CE61" s="12">
        <v>3.859</v>
      </c>
      <c r="CF61" s="12">
        <v>1.5</v>
      </c>
      <c r="CG61" s="12">
        <v>5</v>
      </c>
      <c r="CH61" s="12">
        <v>5</v>
      </c>
      <c r="CI61" s="12">
        <v>2</v>
      </c>
      <c r="CJ61" s="12">
        <v>1.5</v>
      </c>
      <c r="CK61" s="12">
        <v>0</v>
      </c>
      <c r="CL61" s="12">
        <v>2.5</v>
      </c>
      <c r="CM61" s="12">
        <v>2</v>
      </c>
      <c r="CN61" s="12">
        <v>0.83199999999999996</v>
      </c>
      <c r="CO61" s="13">
        <f t="shared" si="6"/>
        <v>22.170500000000001</v>
      </c>
      <c r="CP61" s="13">
        <f t="shared" si="7"/>
        <v>26.743000000000002</v>
      </c>
      <c r="CQ61" s="27"/>
    </row>
    <row r="62" spans="2:95" s="50" customFormat="1" ht="15">
      <c r="B62" s="17" t="s">
        <v>41</v>
      </c>
      <c r="C62" s="18">
        <v>8884.5529999999981</v>
      </c>
      <c r="D62" s="18">
        <v>7385.3610000000008</v>
      </c>
      <c r="E62" s="18">
        <v>7889.2040000000006</v>
      </c>
      <c r="F62" s="18">
        <v>11090.280200000001</v>
      </c>
      <c r="G62" s="18">
        <f t="shared" si="4"/>
        <v>11133.485720000001</v>
      </c>
      <c r="H62" s="18">
        <f t="shared" si="5"/>
        <v>19697.970839999998</v>
      </c>
      <c r="I62" s="19">
        <v>766.55399999999997</v>
      </c>
      <c r="J62" s="19">
        <v>799.83100000000002</v>
      </c>
      <c r="K62" s="19">
        <v>789.58900000000006</v>
      </c>
      <c r="L62" s="19">
        <v>773.221</v>
      </c>
      <c r="M62" s="19">
        <v>512.87300000000005</v>
      </c>
      <c r="N62" s="19">
        <v>625.72799999999995</v>
      </c>
      <c r="O62" s="19">
        <v>532.34299999999996</v>
      </c>
      <c r="P62" s="19">
        <v>912.56100000000004</v>
      </c>
      <c r="Q62" s="19">
        <v>1101.5619999999999</v>
      </c>
      <c r="R62" s="19">
        <v>806.62699999999995</v>
      </c>
      <c r="S62" s="19">
        <v>621.80200000000002</v>
      </c>
      <c r="T62" s="19">
        <v>641.86199999999997</v>
      </c>
      <c r="U62" s="19">
        <v>469.697</v>
      </c>
      <c r="V62" s="19">
        <v>441.202</v>
      </c>
      <c r="W62" s="19">
        <v>564.71500000000003</v>
      </c>
      <c r="X62" s="19">
        <v>197.178</v>
      </c>
      <c r="Y62" s="19">
        <v>293.495</v>
      </c>
      <c r="Z62" s="19">
        <v>688.29499999999996</v>
      </c>
      <c r="AA62" s="19">
        <v>1264.7950000000001</v>
      </c>
      <c r="AB62" s="19">
        <v>831.553</v>
      </c>
      <c r="AC62" s="19">
        <v>520.79999999999995</v>
      </c>
      <c r="AD62" s="19">
        <v>928.64700000000005</v>
      </c>
      <c r="AE62" s="19">
        <v>763.67399999999998</v>
      </c>
      <c r="AF62" s="19">
        <v>421.31</v>
      </c>
      <c r="AG62" s="19">
        <v>210.73500000000001</v>
      </c>
      <c r="AH62" s="19">
        <v>1892.8979999999999</v>
      </c>
      <c r="AI62" s="19">
        <v>1556.06</v>
      </c>
      <c r="AJ62" s="19">
        <v>162.09299999999999</v>
      </c>
      <c r="AK62" s="19">
        <v>247.273</v>
      </c>
      <c r="AL62" s="19">
        <v>168.10900000000001</v>
      </c>
      <c r="AM62" s="19">
        <v>453.75200000000001</v>
      </c>
      <c r="AN62" s="19">
        <v>804.76499999999999</v>
      </c>
      <c r="AO62" s="19">
        <v>549.73</v>
      </c>
      <c r="AP62" s="19">
        <v>649.46399999999994</v>
      </c>
      <c r="AQ62" s="19">
        <v>784.34</v>
      </c>
      <c r="AR62" s="19">
        <v>409.98500000000001</v>
      </c>
      <c r="AS62" s="19">
        <v>736.94</v>
      </c>
      <c r="AT62" s="19">
        <v>1376.36</v>
      </c>
      <c r="AU62" s="19">
        <v>182.42699999999999</v>
      </c>
      <c r="AV62" s="19">
        <v>201.02199999999999</v>
      </c>
      <c r="AW62" s="19">
        <v>157.197</v>
      </c>
      <c r="AX62" s="19">
        <v>1050.6690000000001</v>
      </c>
      <c r="AY62" s="19">
        <v>1766.5632000000001</v>
      </c>
      <c r="AZ62" s="19">
        <v>612.58699999999999</v>
      </c>
      <c r="BA62" s="19">
        <v>667.02800000000002</v>
      </c>
      <c r="BB62" s="19">
        <v>1069.4870000000001</v>
      </c>
      <c r="BC62" s="19">
        <v>677.81200000000001</v>
      </c>
      <c r="BD62" s="19">
        <v>2592.1880000000001</v>
      </c>
      <c r="BE62" s="19">
        <v>1468.568</v>
      </c>
      <c r="BF62" s="19">
        <v>552.70600000000002</v>
      </c>
      <c r="BG62" s="19">
        <v>811.22799999999995</v>
      </c>
      <c r="BH62" s="19">
        <v>439.30700000000002</v>
      </c>
      <c r="BI62" s="19">
        <v>308.16800000000001</v>
      </c>
      <c r="BJ62" s="19">
        <v>2726.335</v>
      </c>
      <c r="BK62" s="19">
        <v>415.47800000000001</v>
      </c>
      <c r="BL62" s="19">
        <v>307.91672</v>
      </c>
      <c r="BM62" s="19">
        <v>464.19072</v>
      </c>
      <c r="BN62" s="19">
        <v>809.81207999999992</v>
      </c>
      <c r="BO62" s="19">
        <v>954.4011999999999</v>
      </c>
      <c r="BP62" s="19">
        <v>1875.375</v>
      </c>
      <c r="BQ62" s="48">
        <v>1487.4210800000001</v>
      </c>
      <c r="BR62" s="48">
        <v>1029.92976</v>
      </c>
      <c r="BS62" s="19">
        <v>1105.47252</v>
      </c>
      <c r="BT62" s="33">
        <v>515.30639999999994</v>
      </c>
      <c r="BU62" s="19">
        <v>752.22815999999989</v>
      </c>
      <c r="BV62" s="19">
        <v>950.13824000000011</v>
      </c>
      <c r="BW62" s="19">
        <v>1262.6903200000002</v>
      </c>
      <c r="BX62" s="19">
        <v>2746.2621999999992</v>
      </c>
      <c r="BY62" s="19">
        <v>2203.6034</v>
      </c>
      <c r="BZ62" s="19">
        <v>3583.79468</v>
      </c>
      <c r="CA62" s="19">
        <v>3085.1538799999998</v>
      </c>
      <c r="CB62" s="19">
        <v>975.9702000000002</v>
      </c>
      <c r="CC62" s="19">
        <v>1466.9621199999999</v>
      </c>
      <c r="CD62" s="19">
        <v>1567.7281200000002</v>
      </c>
      <c r="CE62" s="19">
        <v>1966.595</v>
      </c>
      <c r="CF62" s="19">
        <v>1228.8621799999999</v>
      </c>
      <c r="CG62" s="19">
        <v>863.38528000000008</v>
      </c>
      <c r="CH62" s="19">
        <v>948.82195999999999</v>
      </c>
      <c r="CI62" s="19">
        <v>1624.3262000000002</v>
      </c>
      <c r="CJ62" s="19">
        <v>6403.991</v>
      </c>
      <c r="CK62" s="19">
        <v>1539.5301999999999</v>
      </c>
      <c r="CL62" s="19">
        <v>1717.3248000000001</v>
      </c>
      <c r="CM62" s="19">
        <v>1617.153</v>
      </c>
      <c r="CN62" s="19">
        <v>2147.5390000000002</v>
      </c>
      <c r="CO62" s="13">
        <f t="shared" si="6"/>
        <v>19697.970839999998</v>
      </c>
      <c r="CP62" s="13">
        <f t="shared" si="7"/>
        <v>23092.218859999997</v>
      </c>
      <c r="CQ62" s="49"/>
    </row>
    <row r="63" spans="2:95" ht="15">
      <c r="B63" s="5" t="s">
        <v>42</v>
      </c>
      <c r="C63" s="13">
        <v>46.4</v>
      </c>
      <c r="D63" s="13">
        <v>124.45</v>
      </c>
      <c r="E63" s="13">
        <v>180.78799999999998</v>
      </c>
      <c r="F63" s="13">
        <v>182.73700000000002</v>
      </c>
      <c r="G63" s="13">
        <f t="shared" si="4"/>
        <v>165.91</v>
      </c>
      <c r="H63" s="13">
        <f t="shared" si="5"/>
        <v>680.42700000000002</v>
      </c>
      <c r="I63" s="12">
        <v>7.5</v>
      </c>
      <c r="J63" s="12"/>
      <c r="K63" s="12">
        <v>6.5</v>
      </c>
      <c r="L63" s="12"/>
      <c r="M63" s="12">
        <v>2.4700000000000002</v>
      </c>
      <c r="N63" s="12">
        <v>3.38</v>
      </c>
      <c r="O63" s="12">
        <v>4.55</v>
      </c>
      <c r="P63" s="12">
        <v>8</v>
      </c>
      <c r="Q63" s="12">
        <v>1</v>
      </c>
      <c r="R63" s="12">
        <v>6.5</v>
      </c>
      <c r="S63" s="12">
        <v>6.5</v>
      </c>
      <c r="T63" s="12"/>
      <c r="U63" s="12">
        <v>9.5</v>
      </c>
      <c r="V63" s="12">
        <v>8.5</v>
      </c>
      <c r="W63" s="12">
        <v>13</v>
      </c>
      <c r="X63" s="12">
        <v>6.5</v>
      </c>
      <c r="Y63" s="12">
        <v>8.6999999999999993</v>
      </c>
      <c r="Z63" s="12">
        <v>13</v>
      </c>
      <c r="AA63" s="12">
        <v>13</v>
      </c>
      <c r="AB63" s="12">
        <v>19.75</v>
      </c>
      <c r="AC63" s="12">
        <v>19.5</v>
      </c>
      <c r="AD63" s="12">
        <v>6.5</v>
      </c>
      <c r="AE63" s="12">
        <v>6.5</v>
      </c>
      <c r="AF63" s="12"/>
      <c r="AG63" s="12">
        <v>27.95</v>
      </c>
      <c r="AH63" s="12">
        <v>13</v>
      </c>
      <c r="AI63" s="12">
        <v>18.2</v>
      </c>
      <c r="AJ63" s="12"/>
      <c r="AK63" s="12">
        <v>26</v>
      </c>
      <c r="AL63" s="12">
        <v>15.6</v>
      </c>
      <c r="AM63" s="12">
        <v>13</v>
      </c>
      <c r="AN63" s="12"/>
      <c r="AO63" s="12">
        <v>20.187999999999999</v>
      </c>
      <c r="AP63" s="12">
        <v>17.600000000000001</v>
      </c>
      <c r="AQ63" s="12">
        <v>16.25</v>
      </c>
      <c r="AR63" s="12">
        <v>13</v>
      </c>
      <c r="AS63" s="12">
        <v>15.16</v>
      </c>
      <c r="AT63" s="12">
        <v>28.965</v>
      </c>
      <c r="AU63" s="12">
        <v>0</v>
      </c>
      <c r="AV63" s="12">
        <v>20.9</v>
      </c>
      <c r="AW63" s="12">
        <v>0</v>
      </c>
      <c r="AX63" s="12">
        <v>16.899999999999999</v>
      </c>
      <c r="AY63" s="12">
        <v>33.212000000000003</v>
      </c>
      <c r="AZ63" s="12">
        <v>17.55</v>
      </c>
      <c r="BA63" s="12">
        <v>16.25</v>
      </c>
      <c r="BB63" s="12">
        <v>16.25</v>
      </c>
      <c r="BC63" s="12">
        <v>1.3</v>
      </c>
      <c r="BD63" s="12">
        <v>16.25</v>
      </c>
      <c r="BE63" s="12">
        <v>16.25</v>
      </c>
      <c r="BF63" s="12">
        <v>0</v>
      </c>
      <c r="BG63" s="12">
        <v>17.71</v>
      </c>
      <c r="BH63" s="12">
        <v>16.25</v>
      </c>
      <c r="BI63" s="12">
        <v>16.25</v>
      </c>
      <c r="BJ63" s="12">
        <v>17.55</v>
      </c>
      <c r="BK63" s="12">
        <v>17.55</v>
      </c>
      <c r="BL63" s="12"/>
      <c r="BM63" s="12">
        <v>20.149999999999999</v>
      </c>
      <c r="BN63" s="12">
        <v>21.45</v>
      </c>
      <c r="BO63" s="12">
        <v>1.3</v>
      </c>
      <c r="BP63" s="12">
        <v>21.45</v>
      </c>
      <c r="BQ63" s="37"/>
      <c r="BR63" s="37">
        <v>13</v>
      </c>
      <c r="BS63" s="12">
        <v>27.3</v>
      </c>
      <c r="BT63" s="30">
        <v>24.7</v>
      </c>
      <c r="BU63" s="12">
        <v>8.8000000000000007</v>
      </c>
      <c r="BV63" s="12">
        <v>10.4</v>
      </c>
      <c r="BW63" s="12">
        <v>83.239000000000004</v>
      </c>
      <c r="BX63" s="12">
        <v>34.658000000000001</v>
      </c>
      <c r="BY63" s="12">
        <v>353.3</v>
      </c>
      <c r="BZ63" s="12">
        <v>54.55</v>
      </c>
      <c r="CA63" s="12">
        <v>19.78</v>
      </c>
      <c r="CB63" s="12">
        <v>50.7</v>
      </c>
      <c r="CC63" s="12">
        <v>103.9</v>
      </c>
      <c r="CD63" s="12">
        <v>118</v>
      </c>
      <c r="CE63" s="12">
        <v>94.444000000000003</v>
      </c>
      <c r="CF63" s="12">
        <v>40.299999999999997</v>
      </c>
      <c r="CG63" s="12">
        <v>136.30000000000001</v>
      </c>
      <c r="CH63" s="12">
        <v>11.7</v>
      </c>
      <c r="CI63" s="12">
        <v>0</v>
      </c>
      <c r="CJ63" s="12">
        <v>14.3</v>
      </c>
      <c r="CK63" s="12">
        <v>13</v>
      </c>
      <c r="CL63" s="12">
        <v>14.35</v>
      </c>
      <c r="CM63" s="12">
        <v>0</v>
      </c>
      <c r="CN63" s="12">
        <v>50</v>
      </c>
      <c r="CO63" s="13">
        <f t="shared" si="6"/>
        <v>680.42700000000002</v>
      </c>
      <c r="CP63" s="13">
        <f t="shared" si="7"/>
        <v>596.29399999999998</v>
      </c>
      <c r="CQ63" s="27"/>
    </row>
    <row r="64" spans="2:95" ht="15">
      <c r="B64" s="5" t="s">
        <v>43</v>
      </c>
      <c r="C64" s="13">
        <v>3.6</v>
      </c>
      <c r="D64" s="13">
        <v>0</v>
      </c>
      <c r="E64" s="14">
        <v>0.104</v>
      </c>
      <c r="F64" s="14">
        <v>4.5</v>
      </c>
      <c r="G64" s="14">
        <f t="shared" si="4"/>
        <v>0.129</v>
      </c>
      <c r="H64" s="13">
        <f t="shared" si="5"/>
        <v>0.55699999999999994</v>
      </c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>
        <v>3.6</v>
      </c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>
        <v>0.104</v>
      </c>
      <c r="AI64" s="15"/>
      <c r="AJ64" s="15"/>
      <c r="AK64" s="15"/>
      <c r="AL64" s="15">
        <v>0</v>
      </c>
      <c r="AM64" s="15"/>
      <c r="AN64" s="15"/>
      <c r="AO64" s="15"/>
      <c r="AP64" s="15">
        <v>0</v>
      </c>
      <c r="AQ64" s="15"/>
      <c r="AR64" s="15"/>
      <c r="AS64" s="15">
        <v>0</v>
      </c>
      <c r="AT64" s="15">
        <v>0</v>
      </c>
      <c r="AU64" s="15">
        <v>0</v>
      </c>
      <c r="AV64" s="15">
        <v>0</v>
      </c>
      <c r="AW64" s="15">
        <v>0.14000000000000001</v>
      </c>
      <c r="AX64" s="15">
        <v>0</v>
      </c>
      <c r="AY64" s="15">
        <v>4.0540000000000003</v>
      </c>
      <c r="AZ64" s="15">
        <v>0.30599999999999999</v>
      </c>
      <c r="BA64" s="15">
        <v>0</v>
      </c>
      <c r="BB64" s="15">
        <v>0</v>
      </c>
      <c r="BC64" s="15">
        <v>0</v>
      </c>
      <c r="BD64" s="15">
        <v>0</v>
      </c>
      <c r="BE64" s="15">
        <v>0</v>
      </c>
      <c r="BF64" s="15">
        <v>0</v>
      </c>
      <c r="BG64" s="12">
        <v>0</v>
      </c>
      <c r="BH64" s="15">
        <v>0</v>
      </c>
      <c r="BI64" s="15">
        <v>0.129</v>
      </c>
      <c r="BJ64" s="15">
        <v>0</v>
      </c>
      <c r="BK64" s="15"/>
      <c r="BL64" s="15"/>
      <c r="BM64" s="15"/>
      <c r="BN64" s="15">
        <v>0</v>
      </c>
      <c r="BO64" s="15">
        <v>0</v>
      </c>
      <c r="BP64" s="15">
        <v>0</v>
      </c>
      <c r="BQ64" s="38"/>
      <c r="BR64" s="38"/>
      <c r="BS64" s="15"/>
      <c r="BT64" s="31"/>
      <c r="BU64" s="15"/>
      <c r="BV64" s="15"/>
      <c r="BW64" s="15">
        <v>0.216</v>
      </c>
      <c r="BX64" s="15">
        <v>0</v>
      </c>
      <c r="BY64" s="15">
        <v>0</v>
      </c>
      <c r="BZ64" s="15">
        <v>0</v>
      </c>
      <c r="CA64" s="15">
        <v>0.27</v>
      </c>
      <c r="CB64" s="15">
        <v>7.0999999999999994E-2</v>
      </c>
      <c r="CC64" s="15">
        <v>7.0999999999999994E-2</v>
      </c>
      <c r="CD64" s="15">
        <v>0</v>
      </c>
      <c r="CE64" s="15">
        <v>0</v>
      </c>
      <c r="CF64" s="15">
        <v>0</v>
      </c>
      <c r="CG64" s="15">
        <v>0</v>
      </c>
      <c r="CH64" s="15">
        <v>0</v>
      </c>
      <c r="CI64" s="15">
        <v>0</v>
      </c>
      <c r="CJ64" s="15">
        <v>0</v>
      </c>
      <c r="CK64" s="15">
        <v>0.45700000000000002</v>
      </c>
      <c r="CL64" s="15"/>
      <c r="CM64" s="15"/>
      <c r="CN64" s="15"/>
      <c r="CO64" s="13">
        <f t="shared" si="6"/>
        <v>0.55699999999999994</v>
      </c>
      <c r="CP64" s="13">
        <f t="shared" si="7"/>
        <v>0.52800000000000002</v>
      </c>
      <c r="CQ64" s="27"/>
    </row>
    <row r="65" spans="2:95" ht="15">
      <c r="B65" s="5" t="s">
        <v>44</v>
      </c>
      <c r="C65" s="13">
        <v>630.899</v>
      </c>
      <c r="D65" s="13">
        <v>701.33100000000002</v>
      </c>
      <c r="E65" s="13">
        <v>1047.3899999999999</v>
      </c>
      <c r="F65" s="13">
        <v>1983.8075999999974</v>
      </c>
      <c r="G65" s="13">
        <f t="shared" si="4"/>
        <v>2020.3650000000002</v>
      </c>
      <c r="H65" s="13">
        <f t="shared" si="5"/>
        <v>2425.1872999999996</v>
      </c>
      <c r="I65" s="12">
        <v>55.42</v>
      </c>
      <c r="J65" s="12">
        <v>46.397000000000006</v>
      </c>
      <c r="K65" s="12">
        <v>17.22</v>
      </c>
      <c r="L65" s="12">
        <v>64.592999999999989</v>
      </c>
      <c r="M65" s="12">
        <v>31.667999999999999</v>
      </c>
      <c r="N65" s="12">
        <v>28.994</v>
      </c>
      <c r="O65" s="12">
        <v>40.900000000000006</v>
      </c>
      <c r="P65" s="12">
        <v>53.088999999999999</v>
      </c>
      <c r="Q65" s="12">
        <v>31.346</v>
      </c>
      <c r="R65" s="12">
        <v>64.831999999999994</v>
      </c>
      <c r="S65" s="12">
        <v>54.06</v>
      </c>
      <c r="T65" s="12">
        <v>142.38</v>
      </c>
      <c r="U65" s="12">
        <v>160.322</v>
      </c>
      <c r="V65" s="12">
        <v>41.514000000000003</v>
      </c>
      <c r="W65" s="12">
        <v>24.076999999999998</v>
      </c>
      <c r="X65" s="12">
        <v>64.396999999999991</v>
      </c>
      <c r="Y65" s="12">
        <v>32.284999999999997</v>
      </c>
      <c r="Z65" s="12">
        <v>31.661000000000001</v>
      </c>
      <c r="AA65" s="12">
        <v>41.899000000000001</v>
      </c>
      <c r="AB65" s="12">
        <v>94.613</v>
      </c>
      <c r="AC65" s="12">
        <v>43.88</v>
      </c>
      <c r="AD65" s="12">
        <v>81.567999999999998</v>
      </c>
      <c r="AE65" s="12">
        <v>54.612000000000002</v>
      </c>
      <c r="AF65" s="12">
        <v>30.503</v>
      </c>
      <c r="AG65" s="12">
        <v>30</v>
      </c>
      <c r="AH65" s="12">
        <v>28.904</v>
      </c>
      <c r="AI65" s="12">
        <v>40.844999999999999</v>
      </c>
      <c r="AJ65" s="12">
        <v>21.709</v>
      </c>
      <c r="AK65" s="12">
        <v>29.181000000000001</v>
      </c>
      <c r="AL65" s="12">
        <v>36.265999999999998</v>
      </c>
      <c r="AM65" s="12">
        <v>471.42099999999999</v>
      </c>
      <c r="AN65" s="12">
        <v>26.382000000000001</v>
      </c>
      <c r="AO65" s="12">
        <v>45.895000000000003</v>
      </c>
      <c r="AP65" s="12">
        <v>80.63300000000001</v>
      </c>
      <c r="AQ65" s="12">
        <v>114.702</v>
      </c>
      <c r="AR65" s="12">
        <v>121.452</v>
      </c>
      <c r="AS65" s="12">
        <v>68.515999999999622</v>
      </c>
      <c r="AT65" s="12">
        <v>119.23499999999967</v>
      </c>
      <c r="AU65" s="12">
        <v>212.50500000000011</v>
      </c>
      <c r="AV65" s="12">
        <v>99.52599999999984</v>
      </c>
      <c r="AW65" s="12">
        <v>93.36699999999928</v>
      </c>
      <c r="AX65" s="12">
        <v>60.091999999999643</v>
      </c>
      <c r="AY65" s="12">
        <v>170.39199999999983</v>
      </c>
      <c r="AZ65" s="12">
        <v>163.77360000000044</v>
      </c>
      <c r="BA65" s="12">
        <v>208.46799999999985</v>
      </c>
      <c r="BB65" s="12">
        <v>327.41499999999905</v>
      </c>
      <c r="BC65" s="12">
        <v>284.59099999999944</v>
      </c>
      <c r="BD65" s="12">
        <v>175.92700000000059</v>
      </c>
      <c r="BE65" s="12">
        <v>85.311000000000007</v>
      </c>
      <c r="BF65" s="12">
        <v>157.84399999999999</v>
      </c>
      <c r="BG65" s="12">
        <v>519.47500000000002</v>
      </c>
      <c r="BH65" s="12">
        <v>113.86099999999999</v>
      </c>
      <c r="BI65" s="12">
        <v>108.447</v>
      </c>
      <c r="BJ65" s="12">
        <v>207.36600000000001</v>
      </c>
      <c r="BK65" s="12">
        <v>260.47000000000003</v>
      </c>
      <c r="BL65" s="12">
        <v>124.053</v>
      </c>
      <c r="BM65" s="12">
        <v>108.696</v>
      </c>
      <c r="BN65" s="12">
        <v>123.422</v>
      </c>
      <c r="BO65" s="12">
        <v>85.116600000000005</v>
      </c>
      <c r="BP65" s="12">
        <v>126.30340000000001</v>
      </c>
      <c r="BQ65" s="37">
        <v>89.994</v>
      </c>
      <c r="BR65" s="37">
        <v>97.175999999999988</v>
      </c>
      <c r="BS65" s="12">
        <v>91.14</v>
      </c>
      <c r="BT65" s="30">
        <v>76.490000000000009</v>
      </c>
      <c r="BU65" s="12">
        <v>81.053600000000003</v>
      </c>
      <c r="BV65" s="12">
        <v>151.25400000000002</v>
      </c>
      <c r="BW65" s="12">
        <v>352.26799999999997</v>
      </c>
      <c r="BX65" s="12">
        <v>199.232</v>
      </c>
      <c r="BY65" s="12">
        <v>305.94399999999996</v>
      </c>
      <c r="BZ65" s="12">
        <v>188.7609999999986</v>
      </c>
      <c r="CA65" s="12">
        <v>215.63069999999971</v>
      </c>
      <c r="CB65" s="12">
        <v>576.24400000000151</v>
      </c>
      <c r="CC65" s="12">
        <v>120.16</v>
      </c>
      <c r="CD65" s="12">
        <v>90.175000000000011</v>
      </c>
      <c r="CE65" s="12">
        <v>269.39100000000002</v>
      </c>
      <c r="CF65" s="12">
        <v>300.95299999999992</v>
      </c>
      <c r="CG65" s="12">
        <v>274.02599999999995</v>
      </c>
      <c r="CH65" s="12">
        <v>200.33600000000001</v>
      </c>
      <c r="CI65" s="12">
        <v>117.40700000000001</v>
      </c>
      <c r="CJ65" s="12">
        <v>90.486000000000004</v>
      </c>
      <c r="CK65" s="12">
        <v>148.69300000000001</v>
      </c>
      <c r="CL65" s="12">
        <v>240.0232</v>
      </c>
      <c r="CM65" s="12">
        <v>251.78599999999997</v>
      </c>
      <c r="CN65" s="12">
        <v>281.07299999999998</v>
      </c>
      <c r="CO65" s="13">
        <f t="shared" si="6"/>
        <v>2425.1872999999996</v>
      </c>
      <c r="CP65" s="13">
        <f t="shared" si="7"/>
        <v>2384.5092</v>
      </c>
      <c r="CQ65" s="27"/>
    </row>
    <row r="66" spans="2:95" ht="15">
      <c r="B66" s="5"/>
      <c r="C66" s="5"/>
      <c r="D66" s="5"/>
      <c r="E66" s="5"/>
      <c r="F66" s="5"/>
      <c r="G66" s="13"/>
      <c r="H66" s="13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37"/>
      <c r="BR66" s="37"/>
      <c r="BS66" s="12"/>
      <c r="BT66" s="30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3"/>
      <c r="CP66" s="13"/>
      <c r="CQ66" s="27"/>
    </row>
    <row r="67" spans="2:95" ht="15">
      <c r="B67" s="10" t="s">
        <v>69</v>
      </c>
      <c r="C67" s="16">
        <f t="shared" ref="C67:BN67" si="14">+SUM(C69:C71)</f>
        <v>371.11099999999993</v>
      </c>
      <c r="D67" s="16">
        <f t="shared" si="14"/>
        <v>396.96100000000001</v>
      </c>
      <c r="E67" s="16">
        <f t="shared" si="14"/>
        <v>457.86699999999996</v>
      </c>
      <c r="F67" s="16">
        <f t="shared" si="14"/>
        <v>701.61160000000007</v>
      </c>
      <c r="G67" s="16">
        <f t="shared" si="14"/>
        <v>542.5046000000001</v>
      </c>
      <c r="H67" s="16">
        <f t="shared" si="14"/>
        <v>468.33249999999998</v>
      </c>
      <c r="I67" s="16">
        <f t="shared" si="14"/>
        <v>3.391</v>
      </c>
      <c r="J67" s="16">
        <f t="shared" si="14"/>
        <v>0.17199999999999999</v>
      </c>
      <c r="K67" s="16">
        <f t="shared" si="14"/>
        <v>2.0169999999999999</v>
      </c>
      <c r="L67" s="16">
        <f t="shared" si="14"/>
        <v>3.1379999999999999</v>
      </c>
      <c r="M67" s="16">
        <f t="shared" si="14"/>
        <v>7.5279999999999996</v>
      </c>
      <c r="N67" s="16">
        <f t="shared" si="14"/>
        <v>10.709</v>
      </c>
      <c r="O67" s="16">
        <f t="shared" si="14"/>
        <v>72.824999999999989</v>
      </c>
      <c r="P67" s="16">
        <f t="shared" si="14"/>
        <v>64.290999999999997</v>
      </c>
      <c r="Q67" s="16">
        <f t="shared" si="14"/>
        <v>145.43199999999999</v>
      </c>
      <c r="R67" s="16">
        <f t="shared" si="14"/>
        <v>2.2679999999999998</v>
      </c>
      <c r="S67" s="16">
        <f t="shared" si="14"/>
        <v>38.340000000000003</v>
      </c>
      <c r="T67" s="16">
        <f t="shared" si="14"/>
        <v>21</v>
      </c>
      <c r="U67" s="16">
        <f t="shared" si="14"/>
        <v>0.55000000000000004</v>
      </c>
      <c r="V67" s="16">
        <f t="shared" si="14"/>
        <v>21.494</v>
      </c>
      <c r="W67" s="16">
        <f t="shared" si="14"/>
        <v>3.81</v>
      </c>
      <c r="X67" s="16">
        <f t="shared" si="14"/>
        <v>24.240000000000002</v>
      </c>
      <c r="Y67" s="16">
        <f t="shared" si="14"/>
        <v>0.41799999999999998</v>
      </c>
      <c r="Z67" s="16">
        <f t="shared" si="14"/>
        <v>4.43</v>
      </c>
      <c r="AA67" s="16">
        <f t="shared" si="14"/>
        <v>2.153</v>
      </c>
      <c r="AB67" s="16">
        <f t="shared" si="14"/>
        <v>43.51</v>
      </c>
      <c r="AC67" s="16">
        <f t="shared" si="14"/>
        <v>98.795000000000002</v>
      </c>
      <c r="AD67" s="16">
        <f t="shared" si="14"/>
        <v>61.347000000000001</v>
      </c>
      <c r="AE67" s="16">
        <f t="shared" si="14"/>
        <v>36.773000000000003</v>
      </c>
      <c r="AF67" s="16">
        <f t="shared" si="14"/>
        <v>99.441000000000003</v>
      </c>
      <c r="AG67" s="16">
        <f t="shared" si="14"/>
        <v>0.5</v>
      </c>
      <c r="AH67" s="16">
        <f t="shared" si="14"/>
        <v>68.56</v>
      </c>
      <c r="AI67" s="16">
        <f t="shared" si="14"/>
        <v>26.245999999999999</v>
      </c>
      <c r="AJ67" s="16">
        <f t="shared" si="14"/>
        <v>0.112</v>
      </c>
      <c r="AK67" s="16">
        <f t="shared" si="14"/>
        <v>1.179</v>
      </c>
      <c r="AL67" s="16">
        <f t="shared" si="14"/>
        <v>0.19600000000000001</v>
      </c>
      <c r="AM67" s="16">
        <f t="shared" si="14"/>
        <v>38.006</v>
      </c>
      <c r="AN67" s="16">
        <f t="shared" si="14"/>
        <v>19.2</v>
      </c>
      <c r="AO67" s="16">
        <f t="shared" si="14"/>
        <v>127.98400000000001</v>
      </c>
      <c r="AP67" s="16">
        <f t="shared" si="14"/>
        <v>106.91300000000001</v>
      </c>
      <c r="AQ67" s="16">
        <f t="shared" si="14"/>
        <v>19.2</v>
      </c>
      <c r="AR67" s="16">
        <f t="shared" si="14"/>
        <v>49.771000000000001</v>
      </c>
      <c r="AS67" s="16">
        <f t="shared" si="14"/>
        <v>115.1</v>
      </c>
      <c r="AT67" s="16">
        <f t="shared" si="14"/>
        <v>16.559999999999999</v>
      </c>
      <c r="AU67" s="16">
        <f t="shared" si="14"/>
        <v>33.582000000000001</v>
      </c>
      <c r="AV67" s="16">
        <f t="shared" si="14"/>
        <v>0.17599999999999999</v>
      </c>
      <c r="AW67" s="16">
        <f t="shared" si="14"/>
        <v>0</v>
      </c>
      <c r="AX67" s="16">
        <f t="shared" si="14"/>
        <v>0</v>
      </c>
      <c r="AY67" s="16">
        <f t="shared" si="14"/>
        <v>16.204000000000001</v>
      </c>
      <c r="AZ67" s="16">
        <f t="shared" si="14"/>
        <v>108.62960000000001</v>
      </c>
      <c r="BA67" s="16">
        <f t="shared" si="14"/>
        <v>111.664</v>
      </c>
      <c r="BB67" s="16">
        <f t="shared" si="14"/>
        <v>88.945999999999998</v>
      </c>
      <c r="BC67" s="16">
        <f t="shared" si="14"/>
        <v>77.819999999999993</v>
      </c>
      <c r="BD67" s="16">
        <f t="shared" si="14"/>
        <v>132.92999999999998</v>
      </c>
      <c r="BE67" s="16">
        <f t="shared" si="14"/>
        <v>25.68</v>
      </c>
      <c r="BF67" s="16">
        <f t="shared" si="14"/>
        <v>10.103999999999999</v>
      </c>
      <c r="BG67" s="16">
        <f t="shared" si="14"/>
        <v>25.335999999999999</v>
      </c>
      <c r="BH67" s="16">
        <f t="shared" si="14"/>
        <v>42.73</v>
      </c>
      <c r="BI67" s="16">
        <f t="shared" si="14"/>
        <v>31.09</v>
      </c>
      <c r="BJ67" s="16">
        <f t="shared" si="14"/>
        <v>26.488</v>
      </c>
      <c r="BK67" s="16">
        <f t="shared" si="14"/>
        <v>0</v>
      </c>
      <c r="BL67" s="16">
        <f t="shared" si="14"/>
        <v>1.3079999999999998</v>
      </c>
      <c r="BM67" s="16">
        <f t="shared" si="14"/>
        <v>88.141999999999996</v>
      </c>
      <c r="BN67" s="16">
        <f t="shared" si="14"/>
        <v>219.9726</v>
      </c>
      <c r="BO67" s="16">
        <f t="shared" ref="BO67:CP67" si="15">+SUM(BO69:BO71)</f>
        <v>66.599999999999994</v>
      </c>
      <c r="BP67" s="16">
        <f t="shared" si="15"/>
        <v>5.0540000000000003</v>
      </c>
      <c r="BQ67" s="16">
        <f t="shared" si="15"/>
        <v>41.304000000000002</v>
      </c>
      <c r="BR67" s="16">
        <f t="shared" si="15"/>
        <v>28.407000000000004</v>
      </c>
      <c r="BS67" s="16">
        <f t="shared" si="15"/>
        <v>17.648</v>
      </c>
      <c r="BT67" s="16">
        <f t="shared" si="15"/>
        <v>2.6420000000000003</v>
      </c>
      <c r="BU67" s="16">
        <f t="shared" si="15"/>
        <v>8.7040000000000006</v>
      </c>
      <c r="BV67" s="16">
        <f t="shared" si="15"/>
        <v>28.7255</v>
      </c>
      <c r="BW67" s="16">
        <f t="shared" si="15"/>
        <v>29.335999999999999</v>
      </c>
      <c r="BX67" s="16">
        <f t="shared" si="15"/>
        <v>4.5739999999999998</v>
      </c>
      <c r="BY67" s="16">
        <f t="shared" si="15"/>
        <v>72.489999999999995</v>
      </c>
      <c r="BZ67" s="16">
        <f t="shared" si="15"/>
        <v>145.65800000000002</v>
      </c>
      <c r="CA67" s="16">
        <f t="shared" si="15"/>
        <v>56.491</v>
      </c>
      <c r="CB67" s="16">
        <f t="shared" si="15"/>
        <v>32.353000000000002</v>
      </c>
      <c r="CC67" s="16">
        <f t="shared" si="15"/>
        <v>19.29</v>
      </c>
      <c r="CD67" s="16">
        <f t="shared" si="15"/>
        <v>9.7420000000000009</v>
      </c>
      <c r="CE67" s="16">
        <f t="shared" si="15"/>
        <v>28.942299999999999</v>
      </c>
      <c r="CF67" s="16">
        <f t="shared" si="15"/>
        <v>2.738</v>
      </c>
      <c r="CG67" s="16">
        <f t="shared" si="15"/>
        <v>1.8620000000000001</v>
      </c>
      <c r="CH67" s="16">
        <f t="shared" si="15"/>
        <v>1.5047999999999999</v>
      </c>
      <c r="CI67" s="16">
        <f t="shared" si="15"/>
        <v>24.048000000000002</v>
      </c>
      <c r="CJ67" s="16">
        <f t="shared" si="15"/>
        <v>22.947000000000003</v>
      </c>
      <c r="CK67" s="16">
        <f t="shared" si="15"/>
        <v>48.242000000000004</v>
      </c>
      <c r="CL67" s="16">
        <f t="shared" si="15"/>
        <v>103.04300000000001</v>
      </c>
      <c r="CM67" s="16">
        <f t="shared" si="15"/>
        <v>200.75</v>
      </c>
      <c r="CN67" s="16">
        <f t="shared" si="15"/>
        <v>25.613</v>
      </c>
      <c r="CO67" s="16">
        <f t="shared" si="15"/>
        <v>468.33249999999998</v>
      </c>
      <c r="CP67" s="16">
        <f t="shared" si="15"/>
        <v>488.72209999999995</v>
      </c>
      <c r="CQ67" s="27"/>
    </row>
    <row r="68" spans="2:95" ht="15">
      <c r="B68" s="5"/>
      <c r="C68" s="5"/>
      <c r="D68" s="5"/>
      <c r="E68" s="5"/>
      <c r="F68" s="5"/>
      <c r="G68" s="13"/>
      <c r="H68" s="13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37"/>
      <c r="BR68" s="37"/>
      <c r="BS68" s="12"/>
      <c r="BT68" s="30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3"/>
      <c r="CP68" s="13"/>
      <c r="CQ68" s="27"/>
    </row>
    <row r="69" spans="2:95" ht="15">
      <c r="B69" s="5" t="s">
        <v>45</v>
      </c>
      <c r="C69" s="13">
        <v>293.87499999999994</v>
      </c>
      <c r="D69" s="13">
        <v>322.23500000000001</v>
      </c>
      <c r="E69" s="13">
        <v>388.96699999999998</v>
      </c>
      <c r="F69" s="13">
        <v>565.10760000000005</v>
      </c>
      <c r="G69" s="13">
        <f t="shared" si="4"/>
        <v>401.88060000000002</v>
      </c>
      <c r="H69" s="13">
        <f t="shared" si="5"/>
        <v>344.53249999999997</v>
      </c>
      <c r="I69" s="12">
        <v>3.137</v>
      </c>
      <c r="J69" s="12">
        <v>2.7E-2</v>
      </c>
      <c r="K69" s="12">
        <v>2.0169999999999999</v>
      </c>
      <c r="L69" s="12">
        <v>3.1379999999999999</v>
      </c>
      <c r="M69" s="12">
        <v>7.5279999999999996</v>
      </c>
      <c r="N69" s="12">
        <v>10.612</v>
      </c>
      <c r="O69" s="12">
        <v>34.424999999999997</v>
      </c>
      <c r="P69" s="12">
        <v>64.290999999999997</v>
      </c>
      <c r="Q69" s="12">
        <v>145.43199999999999</v>
      </c>
      <c r="R69" s="12">
        <v>2.2679999999999998</v>
      </c>
      <c r="S69" s="12"/>
      <c r="T69" s="12">
        <v>21</v>
      </c>
      <c r="U69" s="12">
        <v>0.55000000000000004</v>
      </c>
      <c r="V69" s="12">
        <v>21.494</v>
      </c>
      <c r="W69" s="12">
        <v>3.4470000000000001</v>
      </c>
      <c r="X69" s="12">
        <v>19.440000000000001</v>
      </c>
      <c r="Y69" s="12">
        <v>0.41799999999999998</v>
      </c>
      <c r="Z69" s="12">
        <v>4.43</v>
      </c>
      <c r="AA69" s="12">
        <v>0.65300000000000002</v>
      </c>
      <c r="AB69" s="12">
        <v>19.2</v>
      </c>
      <c r="AC69" s="12">
        <v>79.234999999999999</v>
      </c>
      <c r="AD69" s="12">
        <v>59.887</v>
      </c>
      <c r="AE69" s="12">
        <v>31.8</v>
      </c>
      <c r="AF69" s="12">
        <v>81.680999999999997</v>
      </c>
      <c r="AG69" s="12"/>
      <c r="AH69" s="12">
        <v>66.16</v>
      </c>
      <c r="AI69" s="12">
        <v>26.245999999999999</v>
      </c>
      <c r="AJ69" s="12">
        <v>0.112</v>
      </c>
      <c r="AK69" s="12">
        <v>1.179</v>
      </c>
      <c r="AL69" s="12">
        <v>0.19600000000000001</v>
      </c>
      <c r="AM69" s="12">
        <v>38.006</v>
      </c>
      <c r="AN69" s="12"/>
      <c r="AO69" s="12">
        <v>89.584000000000003</v>
      </c>
      <c r="AP69" s="12">
        <v>98.513000000000005</v>
      </c>
      <c r="AQ69" s="12">
        <v>19.2</v>
      </c>
      <c r="AR69" s="12">
        <v>49.771000000000001</v>
      </c>
      <c r="AS69" s="12">
        <v>115.1</v>
      </c>
      <c r="AT69" s="12">
        <v>15.54</v>
      </c>
      <c r="AU69" s="12">
        <v>19.324000000000002</v>
      </c>
      <c r="AV69" s="12">
        <v>0.17599999999999999</v>
      </c>
      <c r="AW69" s="12">
        <v>0</v>
      </c>
      <c r="AX69" s="12">
        <v>0</v>
      </c>
      <c r="AY69" s="12">
        <v>0.53</v>
      </c>
      <c r="AZ69" s="12">
        <v>85.60560000000001</v>
      </c>
      <c r="BA69" s="12">
        <v>74.463999999999999</v>
      </c>
      <c r="BB69" s="12">
        <v>69.575999999999993</v>
      </c>
      <c r="BC69" s="12">
        <v>77.819999999999993</v>
      </c>
      <c r="BD69" s="12">
        <v>106.97199999999999</v>
      </c>
      <c r="BE69" s="12">
        <v>6.48</v>
      </c>
      <c r="BF69" s="12">
        <v>10.103999999999999</v>
      </c>
      <c r="BG69" s="12">
        <v>25.335999999999999</v>
      </c>
      <c r="BH69" s="12">
        <v>19.329999999999998</v>
      </c>
      <c r="BI69" s="12">
        <v>25.21</v>
      </c>
      <c r="BJ69" s="12">
        <v>26.488</v>
      </c>
      <c r="BK69" s="12"/>
      <c r="BL69" s="12">
        <v>0.61799999999999999</v>
      </c>
      <c r="BM69" s="12">
        <v>49.741999999999997</v>
      </c>
      <c r="BN69" s="12">
        <v>170.29259999999999</v>
      </c>
      <c r="BO69" s="12">
        <v>66.599999999999994</v>
      </c>
      <c r="BP69" s="12">
        <v>1.68</v>
      </c>
      <c r="BQ69" s="37">
        <v>18.36</v>
      </c>
      <c r="BR69" s="37">
        <v>19.510000000000002</v>
      </c>
      <c r="BS69" s="12">
        <v>17.648</v>
      </c>
      <c r="BT69" s="30">
        <v>2.4700000000000002</v>
      </c>
      <c r="BU69" s="12">
        <v>8.7040000000000006</v>
      </c>
      <c r="BV69" s="12">
        <v>28.7255</v>
      </c>
      <c r="BW69" s="12">
        <v>29.335999999999999</v>
      </c>
      <c r="BX69" s="12">
        <v>4.5739999999999998</v>
      </c>
      <c r="BY69" s="12">
        <v>72.489999999999995</v>
      </c>
      <c r="BZ69" s="12">
        <v>68.558000000000007</v>
      </c>
      <c r="CA69" s="12">
        <v>41.804000000000002</v>
      </c>
      <c r="CB69" s="12">
        <v>32.353000000000002</v>
      </c>
      <c r="CC69" s="12">
        <v>19.29</v>
      </c>
      <c r="CD69" s="12">
        <v>9.7420000000000009</v>
      </c>
      <c r="CE69" s="12">
        <v>9.2439999999999998</v>
      </c>
      <c r="CF69" s="12">
        <v>2.738</v>
      </c>
      <c r="CG69" s="12">
        <v>1.8620000000000001</v>
      </c>
      <c r="CH69" s="12">
        <v>0.7387999999999999</v>
      </c>
      <c r="CI69" s="12">
        <v>1.4279999999999999</v>
      </c>
      <c r="CJ69" s="15">
        <v>0.32700000000000001</v>
      </c>
      <c r="CK69" s="12">
        <v>29.042000000000002</v>
      </c>
      <c r="CL69" s="12">
        <v>83.843000000000004</v>
      </c>
      <c r="CM69" s="12">
        <v>70.474999999999994</v>
      </c>
      <c r="CN69" s="12">
        <v>2.2130000000000001</v>
      </c>
      <c r="CO69" s="13">
        <f t="shared" si="6"/>
        <v>344.53249999999997</v>
      </c>
      <c r="CP69" s="13">
        <f t="shared" si="7"/>
        <v>230.94279999999998</v>
      </c>
      <c r="CQ69" s="27"/>
    </row>
    <row r="70" spans="2:95" ht="15">
      <c r="B70" s="5" t="s">
        <v>46</v>
      </c>
      <c r="C70" s="13">
        <v>76.740000000000009</v>
      </c>
      <c r="D70" s="13">
        <v>68.116</v>
      </c>
      <c r="E70" s="13">
        <v>66</v>
      </c>
      <c r="F70" s="13">
        <v>115.55199999999999</v>
      </c>
      <c r="G70" s="13">
        <f t="shared" si="4"/>
        <v>139.934</v>
      </c>
      <c r="H70" s="13">
        <f t="shared" si="5"/>
        <v>66.028000000000006</v>
      </c>
      <c r="I70" s="12"/>
      <c r="J70" s="12"/>
      <c r="K70" s="12"/>
      <c r="L70" s="12"/>
      <c r="M70" s="12"/>
      <c r="N70" s="12"/>
      <c r="O70" s="12">
        <v>38.4</v>
      </c>
      <c r="P70" s="12"/>
      <c r="Q70" s="12"/>
      <c r="R70" s="12"/>
      <c r="S70" s="12">
        <v>38.340000000000003</v>
      </c>
      <c r="T70" s="12"/>
      <c r="U70" s="12"/>
      <c r="V70" s="12"/>
      <c r="W70" s="12">
        <v>0.36299999999999999</v>
      </c>
      <c r="X70" s="12">
        <v>4.8</v>
      </c>
      <c r="Y70" s="12"/>
      <c r="Z70" s="12"/>
      <c r="AA70" s="12"/>
      <c r="AB70" s="12">
        <v>19.2</v>
      </c>
      <c r="AC70" s="12">
        <v>19.559999999999999</v>
      </c>
      <c r="AD70" s="12">
        <v>1.46</v>
      </c>
      <c r="AE70" s="12">
        <v>4.9729999999999999</v>
      </c>
      <c r="AF70" s="12">
        <v>17.760000000000002</v>
      </c>
      <c r="AG70" s="12"/>
      <c r="AH70" s="12"/>
      <c r="AI70" s="12"/>
      <c r="AJ70" s="12"/>
      <c r="AK70" s="12"/>
      <c r="AL70" s="12">
        <v>0</v>
      </c>
      <c r="AM70" s="12"/>
      <c r="AN70" s="12">
        <v>19.2</v>
      </c>
      <c r="AO70" s="12">
        <v>38.4</v>
      </c>
      <c r="AP70" s="12">
        <v>8.4</v>
      </c>
      <c r="AQ70" s="12"/>
      <c r="AR70" s="12"/>
      <c r="AS70" s="12">
        <v>0</v>
      </c>
      <c r="AT70" s="12">
        <v>1.02</v>
      </c>
      <c r="AU70" s="12">
        <v>14.1</v>
      </c>
      <c r="AV70" s="12">
        <v>0</v>
      </c>
      <c r="AW70" s="12">
        <v>0</v>
      </c>
      <c r="AX70" s="12">
        <v>0</v>
      </c>
      <c r="AY70" s="12">
        <v>0</v>
      </c>
      <c r="AZ70" s="12">
        <v>23.024000000000001</v>
      </c>
      <c r="BA70" s="12">
        <v>37.200000000000003</v>
      </c>
      <c r="BB70" s="12">
        <v>19.2</v>
      </c>
      <c r="BC70" s="12">
        <v>0</v>
      </c>
      <c r="BD70" s="12">
        <v>21.007999999999999</v>
      </c>
      <c r="BE70" s="12">
        <v>19.2</v>
      </c>
      <c r="BF70" s="12">
        <v>0</v>
      </c>
      <c r="BG70" s="12">
        <v>0</v>
      </c>
      <c r="BH70" s="12">
        <v>23.4</v>
      </c>
      <c r="BI70" s="12">
        <v>5.88</v>
      </c>
      <c r="BJ70" s="12">
        <v>0</v>
      </c>
      <c r="BK70" s="12"/>
      <c r="BL70" s="12"/>
      <c r="BM70" s="12">
        <v>38.4</v>
      </c>
      <c r="BN70" s="12">
        <v>49.68</v>
      </c>
      <c r="BO70" s="12">
        <v>0</v>
      </c>
      <c r="BP70" s="12">
        <v>3.3740000000000001</v>
      </c>
      <c r="BQ70" s="37">
        <v>22.943999999999999</v>
      </c>
      <c r="BR70" s="37">
        <v>8.8970000000000002</v>
      </c>
      <c r="BS70" s="12"/>
      <c r="BT70" s="30"/>
      <c r="BU70" s="12"/>
      <c r="BV70" s="12"/>
      <c r="BW70" s="12"/>
      <c r="BX70" s="12"/>
      <c r="BY70" s="12"/>
      <c r="BZ70" s="12">
        <v>19.5</v>
      </c>
      <c r="CA70" s="12">
        <v>14.686999999999999</v>
      </c>
      <c r="CB70" s="12">
        <v>0</v>
      </c>
      <c r="CC70" s="12">
        <v>0</v>
      </c>
      <c r="CD70" s="12">
        <v>0</v>
      </c>
      <c r="CE70" s="12">
        <v>19.034299999999998</v>
      </c>
      <c r="CF70" s="12">
        <v>0</v>
      </c>
      <c r="CG70" s="12">
        <v>0</v>
      </c>
      <c r="CH70" s="12">
        <v>0.76600000000000001</v>
      </c>
      <c r="CI70" s="12">
        <v>22.62</v>
      </c>
      <c r="CJ70" s="12">
        <v>22.62</v>
      </c>
      <c r="CK70" s="12">
        <v>19.2</v>
      </c>
      <c r="CL70" s="12">
        <v>19.2</v>
      </c>
      <c r="CM70" s="12">
        <v>130.27500000000001</v>
      </c>
      <c r="CN70" s="12">
        <v>23.4</v>
      </c>
      <c r="CO70" s="13">
        <f t="shared" si="6"/>
        <v>66.028000000000006</v>
      </c>
      <c r="CP70" s="13">
        <f t="shared" si="7"/>
        <v>257.11529999999999</v>
      </c>
      <c r="CQ70" s="27"/>
    </row>
    <row r="71" spans="2:95" ht="15">
      <c r="B71" s="5" t="s">
        <v>47</v>
      </c>
      <c r="C71" s="14">
        <v>0.496</v>
      </c>
      <c r="D71" s="13">
        <v>6.61</v>
      </c>
      <c r="E71" s="13">
        <v>2.9</v>
      </c>
      <c r="F71" s="13">
        <v>20.951999999999998</v>
      </c>
      <c r="G71" s="13">
        <f t="shared" si="4"/>
        <v>0.69</v>
      </c>
      <c r="H71" s="13">
        <f t="shared" si="5"/>
        <v>57.772000000000006</v>
      </c>
      <c r="I71" s="12">
        <v>0.254</v>
      </c>
      <c r="J71" s="12">
        <v>0.14499999999999999</v>
      </c>
      <c r="K71" s="12"/>
      <c r="L71" s="12"/>
      <c r="M71" s="12"/>
      <c r="N71" s="12">
        <v>9.7000000000000003E-2</v>
      </c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>
        <v>1.5</v>
      </c>
      <c r="AB71" s="12">
        <v>5.1100000000000003</v>
      </c>
      <c r="AC71" s="12"/>
      <c r="AD71" s="12"/>
      <c r="AE71" s="12"/>
      <c r="AF71" s="12"/>
      <c r="AG71" s="12">
        <v>0.5</v>
      </c>
      <c r="AH71" s="12">
        <v>2.4</v>
      </c>
      <c r="AI71" s="12"/>
      <c r="AJ71" s="12"/>
      <c r="AK71" s="12"/>
      <c r="AL71" s="12">
        <v>0</v>
      </c>
      <c r="AM71" s="12"/>
      <c r="AN71" s="12"/>
      <c r="AO71" s="12"/>
      <c r="AP71" s="12">
        <v>0</v>
      </c>
      <c r="AQ71" s="12"/>
      <c r="AR71" s="12"/>
      <c r="AS71" s="12">
        <v>0</v>
      </c>
      <c r="AT71" s="12">
        <v>0</v>
      </c>
      <c r="AU71" s="12">
        <v>0.158</v>
      </c>
      <c r="AV71" s="12">
        <v>0</v>
      </c>
      <c r="AW71" s="12">
        <v>0</v>
      </c>
      <c r="AX71" s="12">
        <v>0</v>
      </c>
      <c r="AY71" s="12">
        <v>15.673999999999999</v>
      </c>
      <c r="AZ71" s="12">
        <v>0</v>
      </c>
      <c r="BA71" s="12">
        <v>0</v>
      </c>
      <c r="BB71" s="12">
        <v>0.17</v>
      </c>
      <c r="BC71" s="12">
        <v>0</v>
      </c>
      <c r="BD71" s="12">
        <v>4.95</v>
      </c>
      <c r="BE71" s="12">
        <v>0</v>
      </c>
      <c r="BF71" s="12">
        <v>0</v>
      </c>
      <c r="BG71" s="12">
        <v>0</v>
      </c>
      <c r="BH71" s="12">
        <v>0</v>
      </c>
      <c r="BI71" s="12">
        <v>0</v>
      </c>
      <c r="BJ71" s="12">
        <v>0</v>
      </c>
      <c r="BK71" s="12"/>
      <c r="BL71" s="12">
        <v>0.69</v>
      </c>
      <c r="BM71" s="12"/>
      <c r="BN71" s="12">
        <v>0</v>
      </c>
      <c r="BO71" s="12">
        <v>0</v>
      </c>
      <c r="BP71" s="12">
        <v>0</v>
      </c>
      <c r="BQ71" s="37"/>
      <c r="BR71" s="37"/>
      <c r="BS71" s="12"/>
      <c r="BT71" s="30">
        <v>0.17199999999999999</v>
      </c>
      <c r="BU71" s="12">
        <v>0</v>
      </c>
      <c r="BV71" s="12"/>
      <c r="BW71" s="12"/>
      <c r="BX71" s="12"/>
      <c r="BY71" s="12"/>
      <c r="BZ71" s="12">
        <v>57.600000000000009</v>
      </c>
      <c r="CA71" s="12">
        <v>0</v>
      </c>
      <c r="CB71" s="12">
        <v>0</v>
      </c>
      <c r="CC71" s="12">
        <v>0</v>
      </c>
      <c r="CD71" s="12">
        <v>0</v>
      </c>
      <c r="CE71" s="12">
        <v>0.66400000000000003</v>
      </c>
      <c r="CF71" s="12">
        <v>0</v>
      </c>
      <c r="CG71" s="12">
        <v>0</v>
      </c>
      <c r="CH71" s="12">
        <v>0</v>
      </c>
      <c r="CI71" s="12">
        <v>0</v>
      </c>
      <c r="CJ71" s="12">
        <v>0</v>
      </c>
      <c r="CK71" s="12">
        <v>0</v>
      </c>
      <c r="CL71" s="12"/>
      <c r="CM71" s="12"/>
      <c r="CN71" s="12"/>
      <c r="CO71" s="13">
        <f t="shared" si="6"/>
        <v>57.772000000000006</v>
      </c>
      <c r="CP71" s="13">
        <f t="shared" si="7"/>
        <v>0.66400000000000003</v>
      </c>
      <c r="CQ71" s="27"/>
    </row>
    <row r="72" spans="2:95" ht="15">
      <c r="B72" s="5"/>
      <c r="C72" s="5"/>
      <c r="D72" s="5"/>
      <c r="E72" s="5"/>
      <c r="F72" s="5"/>
      <c r="G72" s="13"/>
      <c r="H72" s="13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12"/>
      <c r="BH72" s="5"/>
      <c r="BI72" s="5"/>
      <c r="BJ72" s="5"/>
      <c r="BK72" s="5"/>
      <c r="BL72" s="5"/>
      <c r="BM72" s="5"/>
      <c r="BN72" s="5"/>
      <c r="BO72" s="5"/>
      <c r="BP72" s="5"/>
      <c r="BQ72" s="36"/>
      <c r="BR72" s="36"/>
      <c r="BS72" s="5"/>
      <c r="BT72" s="28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13"/>
      <c r="CP72" s="13"/>
      <c r="CQ72" s="27"/>
    </row>
    <row r="73" spans="2:95" ht="15">
      <c r="B73" s="10" t="s">
        <v>68</v>
      </c>
      <c r="C73" s="16">
        <f t="shared" ref="C73:E73" si="16">+SUM(C75:C76)</f>
        <v>32.22</v>
      </c>
      <c r="D73" s="16">
        <f t="shared" si="16"/>
        <v>63.260000000000005</v>
      </c>
      <c r="E73" s="16">
        <f t="shared" si="16"/>
        <v>1.429</v>
      </c>
      <c r="F73" s="42">
        <f>+SUM(F75:F76)</f>
        <v>51.533000000000001</v>
      </c>
      <c r="G73" s="42">
        <f t="shared" ref="G73:BR73" si="17">+SUM(G75:G76)</f>
        <v>56.1</v>
      </c>
      <c r="H73" s="42">
        <f t="shared" si="17"/>
        <v>85.74</v>
      </c>
      <c r="I73" s="42">
        <f t="shared" si="17"/>
        <v>0</v>
      </c>
      <c r="J73" s="42">
        <f t="shared" si="17"/>
        <v>0</v>
      </c>
      <c r="K73" s="42">
        <f t="shared" si="17"/>
        <v>0</v>
      </c>
      <c r="L73" s="42">
        <f t="shared" si="17"/>
        <v>0</v>
      </c>
      <c r="M73" s="42">
        <f t="shared" si="17"/>
        <v>0</v>
      </c>
      <c r="N73" s="42">
        <f t="shared" si="17"/>
        <v>12</v>
      </c>
      <c r="O73" s="42">
        <f t="shared" si="17"/>
        <v>0</v>
      </c>
      <c r="P73" s="42">
        <f t="shared" si="17"/>
        <v>19.2</v>
      </c>
      <c r="Q73" s="42">
        <f t="shared" si="17"/>
        <v>0</v>
      </c>
      <c r="R73" s="42">
        <f t="shared" si="17"/>
        <v>1.02</v>
      </c>
      <c r="S73" s="42">
        <f t="shared" si="17"/>
        <v>0</v>
      </c>
      <c r="T73" s="42">
        <f t="shared" si="17"/>
        <v>0</v>
      </c>
      <c r="U73" s="42">
        <f t="shared" si="17"/>
        <v>0</v>
      </c>
      <c r="V73" s="42">
        <f t="shared" si="17"/>
        <v>6</v>
      </c>
      <c r="W73" s="42">
        <f t="shared" si="17"/>
        <v>0</v>
      </c>
      <c r="X73" s="42">
        <f t="shared" si="17"/>
        <v>0</v>
      </c>
      <c r="Y73" s="42">
        <f t="shared" si="17"/>
        <v>0</v>
      </c>
      <c r="Z73" s="42">
        <f t="shared" si="17"/>
        <v>0.8</v>
      </c>
      <c r="AA73" s="42">
        <f t="shared" si="17"/>
        <v>0</v>
      </c>
      <c r="AB73" s="42">
        <f t="shared" si="17"/>
        <v>0</v>
      </c>
      <c r="AC73" s="42">
        <f t="shared" si="17"/>
        <v>16.2</v>
      </c>
      <c r="AD73" s="42">
        <f t="shared" si="17"/>
        <v>40.26</v>
      </c>
      <c r="AE73" s="42">
        <f t="shared" si="17"/>
        <v>0</v>
      </c>
      <c r="AF73" s="42">
        <f t="shared" si="17"/>
        <v>0</v>
      </c>
      <c r="AG73" s="42">
        <f t="shared" si="17"/>
        <v>0</v>
      </c>
      <c r="AH73" s="42">
        <f t="shared" si="17"/>
        <v>0</v>
      </c>
      <c r="AI73" s="42">
        <f t="shared" si="17"/>
        <v>0</v>
      </c>
      <c r="AJ73" s="42">
        <f t="shared" si="17"/>
        <v>0</v>
      </c>
      <c r="AK73" s="42">
        <f t="shared" si="17"/>
        <v>0</v>
      </c>
      <c r="AL73" s="42">
        <f t="shared" si="17"/>
        <v>0</v>
      </c>
      <c r="AM73" s="42">
        <f t="shared" si="17"/>
        <v>0</v>
      </c>
      <c r="AN73" s="42">
        <f t="shared" si="17"/>
        <v>0</v>
      </c>
      <c r="AO73" s="42">
        <f t="shared" si="17"/>
        <v>0</v>
      </c>
      <c r="AP73" s="42">
        <f t="shared" si="17"/>
        <v>0</v>
      </c>
      <c r="AQ73" s="42">
        <f t="shared" si="17"/>
        <v>0</v>
      </c>
      <c r="AR73" s="42">
        <f t="shared" si="17"/>
        <v>1.429</v>
      </c>
      <c r="AS73" s="42">
        <f t="shared" si="17"/>
        <v>0</v>
      </c>
      <c r="AT73" s="42">
        <f t="shared" si="17"/>
        <v>0</v>
      </c>
      <c r="AU73" s="42">
        <f t="shared" si="17"/>
        <v>0</v>
      </c>
      <c r="AV73" s="42">
        <f t="shared" si="17"/>
        <v>0</v>
      </c>
      <c r="AW73" s="42">
        <f t="shared" si="17"/>
        <v>0</v>
      </c>
      <c r="AX73" s="42">
        <f t="shared" si="17"/>
        <v>0</v>
      </c>
      <c r="AY73" s="42">
        <f t="shared" si="17"/>
        <v>0</v>
      </c>
      <c r="AZ73" s="42">
        <f t="shared" si="17"/>
        <v>0</v>
      </c>
      <c r="BA73" s="42">
        <f t="shared" si="17"/>
        <v>0</v>
      </c>
      <c r="BB73" s="42">
        <f t="shared" si="17"/>
        <v>0</v>
      </c>
      <c r="BC73" s="42">
        <f t="shared" si="17"/>
        <v>34.731999999999999</v>
      </c>
      <c r="BD73" s="42">
        <f t="shared" si="17"/>
        <v>16.800999999999998</v>
      </c>
      <c r="BE73" s="42">
        <f t="shared" si="17"/>
        <v>0</v>
      </c>
      <c r="BF73" s="42">
        <f t="shared" si="17"/>
        <v>0</v>
      </c>
      <c r="BG73" s="42">
        <f t="shared" si="17"/>
        <v>0</v>
      </c>
      <c r="BH73" s="42">
        <f t="shared" si="17"/>
        <v>0</v>
      </c>
      <c r="BI73" s="42">
        <f t="shared" si="17"/>
        <v>0</v>
      </c>
      <c r="BJ73" s="42">
        <f t="shared" si="17"/>
        <v>0</v>
      </c>
      <c r="BK73" s="42">
        <f t="shared" si="17"/>
        <v>0</v>
      </c>
      <c r="BL73" s="42">
        <f t="shared" si="17"/>
        <v>32.28</v>
      </c>
      <c r="BM73" s="42">
        <f t="shared" si="17"/>
        <v>0</v>
      </c>
      <c r="BN73" s="42">
        <f t="shared" si="17"/>
        <v>0</v>
      </c>
      <c r="BO73" s="42">
        <f t="shared" si="17"/>
        <v>23.82</v>
      </c>
      <c r="BP73" s="42">
        <f t="shared" si="17"/>
        <v>0</v>
      </c>
      <c r="BQ73" s="42">
        <f t="shared" si="17"/>
        <v>12.72</v>
      </c>
      <c r="BR73" s="42">
        <f t="shared" si="17"/>
        <v>15.42</v>
      </c>
      <c r="BS73" s="42">
        <f t="shared" ref="BS73:CP73" si="18">+SUM(BS75:BS76)</f>
        <v>0</v>
      </c>
      <c r="BT73" s="42">
        <f t="shared" si="18"/>
        <v>0</v>
      </c>
      <c r="BU73" s="42">
        <f t="shared" si="18"/>
        <v>0</v>
      </c>
      <c r="BV73" s="42">
        <f t="shared" si="18"/>
        <v>0</v>
      </c>
      <c r="BW73" s="42">
        <f t="shared" si="18"/>
        <v>0</v>
      </c>
      <c r="BX73" s="42">
        <f t="shared" si="18"/>
        <v>19.2</v>
      </c>
      <c r="BY73" s="42">
        <f t="shared" si="18"/>
        <v>19.2</v>
      </c>
      <c r="BZ73" s="42">
        <f t="shared" si="18"/>
        <v>19.2</v>
      </c>
      <c r="CA73" s="42">
        <f t="shared" si="18"/>
        <v>0</v>
      </c>
      <c r="CB73" s="42">
        <f t="shared" si="18"/>
        <v>0</v>
      </c>
      <c r="CC73" s="42">
        <f t="shared" si="18"/>
        <v>0</v>
      </c>
      <c r="CD73" s="42">
        <f t="shared" si="18"/>
        <v>0</v>
      </c>
      <c r="CE73" s="42">
        <f t="shared" si="18"/>
        <v>12</v>
      </c>
      <c r="CF73" s="42">
        <f t="shared" si="18"/>
        <v>0</v>
      </c>
      <c r="CG73" s="42">
        <f t="shared" si="18"/>
        <v>0</v>
      </c>
      <c r="CH73" s="42">
        <f t="shared" si="18"/>
        <v>0</v>
      </c>
      <c r="CI73" s="42">
        <f t="shared" si="18"/>
        <v>0</v>
      </c>
      <c r="CJ73" s="42">
        <f t="shared" si="18"/>
        <v>0</v>
      </c>
      <c r="CK73" s="42">
        <f t="shared" si="18"/>
        <v>0</v>
      </c>
      <c r="CL73" s="42">
        <f t="shared" si="18"/>
        <v>5.048</v>
      </c>
      <c r="CM73" s="42">
        <f t="shared" si="18"/>
        <v>47.760000000000005</v>
      </c>
      <c r="CN73" s="42">
        <f t="shared" si="18"/>
        <v>23.58</v>
      </c>
      <c r="CO73" s="42">
        <f t="shared" si="18"/>
        <v>85.74</v>
      </c>
      <c r="CP73" s="42">
        <f t="shared" si="18"/>
        <v>88.388000000000005</v>
      </c>
      <c r="CQ73" s="27"/>
    </row>
    <row r="74" spans="2:95" ht="15">
      <c r="B74" s="5"/>
      <c r="C74" s="5"/>
      <c r="D74" s="5"/>
      <c r="E74" s="5"/>
      <c r="F74" s="5"/>
      <c r="G74" s="13"/>
      <c r="H74" s="13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12"/>
      <c r="BH74" s="5"/>
      <c r="BI74" s="5"/>
      <c r="BJ74" s="5"/>
      <c r="BK74" s="5"/>
      <c r="BL74" s="5"/>
      <c r="BM74" s="5"/>
      <c r="BN74" s="5"/>
      <c r="BO74" s="5"/>
      <c r="BP74" s="5"/>
      <c r="BQ74" s="36"/>
      <c r="BR74" s="36"/>
      <c r="BS74" s="5"/>
      <c r="BT74" s="28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13"/>
      <c r="CP74" s="13"/>
      <c r="CQ74" s="27"/>
    </row>
    <row r="75" spans="2:95" ht="15">
      <c r="B75" s="5" t="s">
        <v>48</v>
      </c>
      <c r="C75" s="13">
        <v>32.22</v>
      </c>
      <c r="D75" s="13">
        <v>28.2</v>
      </c>
      <c r="E75" s="13">
        <v>1.429</v>
      </c>
      <c r="F75" s="13">
        <v>37.673000000000002</v>
      </c>
      <c r="G75" s="13">
        <f t="shared" si="4"/>
        <v>0</v>
      </c>
      <c r="H75" s="13">
        <f t="shared" si="5"/>
        <v>12.72</v>
      </c>
      <c r="I75" s="5"/>
      <c r="J75" s="5"/>
      <c r="K75" s="5"/>
      <c r="L75" s="5"/>
      <c r="M75" s="5"/>
      <c r="N75" s="5">
        <v>12</v>
      </c>
      <c r="O75" s="5"/>
      <c r="P75" s="5">
        <v>19.2</v>
      </c>
      <c r="Q75" s="5"/>
      <c r="R75" s="12">
        <v>1.02</v>
      </c>
      <c r="S75" s="12"/>
      <c r="T75" s="12"/>
      <c r="U75" s="5"/>
      <c r="V75" s="5"/>
      <c r="W75" s="5"/>
      <c r="X75" s="5"/>
      <c r="Y75" s="5">
        <v>0</v>
      </c>
      <c r="Z75" s="5"/>
      <c r="AA75" s="5"/>
      <c r="AB75" s="5"/>
      <c r="AC75" s="5"/>
      <c r="AD75" s="12">
        <v>28.2</v>
      </c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>
        <v>1.429</v>
      </c>
      <c r="AS75" s="12">
        <v>0</v>
      </c>
      <c r="AT75" s="12">
        <v>0</v>
      </c>
      <c r="AU75" s="12">
        <v>0</v>
      </c>
      <c r="AV75" s="12">
        <v>0</v>
      </c>
      <c r="AW75" s="12">
        <v>0</v>
      </c>
      <c r="AX75" s="12">
        <v>0</v>
      </c>
      <c r="AY75" s="12">
        <v>0</v>
      </c>
      <c r="AZ75" s="12">
        <v>0</v>
      </c>
      <c r="BA75" s="12">
        <v>0</v>
      </c>
      <c r="BB75" s="12">
        <v>0</v>
      </c>
      <c r="BC75" s="12">
        <v>20.872</v>
      </c>
      <c r="BD75" s="12">
        <v>16.800999999999998</v>
      </c>
      <c r="BE75" s="12">
        <v>0</v>
      </c>
      <c r="BF75" s="12">
        <v>0</v>
      </c>
      <c r="BG75" s="12">
        <v>0</v>
      </c>
      <c r="BH75" s="12">
        <v>0</v>
      </c>
      <c r="BI75" s="12">
        <v>0</v>
      </c>
      <c r="BJ75" s="12">
        <v>0</v>
      </c>
      <c r="BK75" s="12"/>
      <c r="BL75" s="12"/>
      <c r="BM75" s="12"/>
      <c r="BN75" s="12">
        <v>0</v>
      </c>
      <c r="BO75" s="12">
        <v>0</v>
      </c>
      <c r="BP75" s="12">
        <v>0</v>
      </c>
      <c r="BQ75" s="37">
        <v>12.72</v>
      </c>
      <c r="BR75" s="37"/>
      <c r="BS75" s="12"/>
      <c r="BT75" s="30"/>
      <c r="BU75" s="12">
        <v>0</v>
      </c>
      <c r="BV75" s="12"/>
      <c r="BW75" s="12"/>
      <c r="BX75" s="12"/>
      <c r="BY75" s="12"/>
      <c r="BZ75" s="12"/>
      <c r="CA75" s="12"/>
      <c r="CB75" s="12">
        <v>0</v>
      </c>
      <c r="CC75" s="12">
        <v>0</v>
      </c>
      <c r="CD75" s="12">
        <v>0</v>
      </c>
      <c r="CE75" s="12">
        <v>12</v>
      </c>
      <c r="CF75" s="12">
        <v>0</v>
      </c>
      <c r="CG75" s="12">
        <v>0</v>
      </c>
      <c r="CH75" s="12">
        <v>0</v>
      </c>
      <c r="CI75" s="12">
        <v>0</v>
      </c>
      <c r="CJ75" s="12">
        <v>0</v>
      </c>
      <c r="CK75" s="12">
        <v>0</v>
      </c>
      <c r="CL75" s="12">
        <v>5.048</v>
      </c>
      <c r="CM75" s="12">
        <v>21</v>
      </c>
      <c r="CN75" s="12">
        <v>0</v>
      </c>
      <c r="CO75" s="13">
        <f t="shared" si="6"/>
        <v>12.72</v>
      </c>
      <c r="CP75" s="13">
        <f t="shared" si="7"/>
        <v>38.048000000000002</v>
      </c>
      <c r="CQ75" s="27"/>
    </row>
    <row r="76" spans="2:95" ht="15">
      <c r="B76" s="5" t="s">
        <v>49</v>
      </c>
      <c r="C76" s="13">
        <v>0</v>
      </c>
      <c r="D76" s="13">
        <v>35.06</v>
      </c>
      <c r="E76" s="13">
        <v>0</v>
      </c>
      <c r="F76" s="13">
        <v>13.86</v>
      </c>
      <c r="G76" s="13">
        <f t="shared" ref="G76:G78" si="19">SUM(BE76:BP76)</f>
        <v>56.1</v>
      </c>
      <c r="H76" s="13">
        <f t="shared" ref="H76" si="20">SUM(BQ76:CB76)</f>
        <v>73.02</v>
      </c>
      <c r="I76" s="5"/>
      <c r="J76" s="5"/>
      <c r="K76" s="5"/>
      <c r="L76" s="5"/>
      <c r="M76" s="5"/>
      <c r="N76" s="5"/>
      <c r="O76" s="5"/>
      <c r="P76" s="5"/>
      <c r="Q76" s="5"/>
      <c r="R76" s="20"/>
      <c r="S76" s="20"/>
      <c r="T76" s="20"/>
      <c r="U76" s="5"/>
      <c r="V76" s="5">
        <v>6</v>
      </c>
      <c r="W76" s="5"/>
      <c r="X76" s="5"/>
      <c r="Y76" s="5">
        <v>0</v>
      </c>
      <c r="Z76" s="5">
        <v>0.8</v>
      </c>
      <c r="AA76" s="5"/>
      <c r="AB76" s="5"/>
      <c r="AC76" s="5">
        <v>16.2</v>
      </c>
      <c r="AD76" s="12">
        <v>12.06</v>
      </c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>
        <v>0</v>
      </c>
      <c r="AT76" s="12">
        <v>0</v>
      </c>
      <c r="AU76" s="12">
        <v>0</v>
      </c>
      <c r="AV76" s="12">
        <v>0</v>
      </c>
      <c r="AW76" s="12">
        <v>0</v>
      </c>
      <c r="AX76" s="12">
        <v>0</v>
      </c>
      <c r="AY76" s="12">
        <v>0</v>
      </c>
      <c r="AZ76" s="12">
        <v>0</v>
      </c>
      <c r="BA76" s="12">
        <v>0</v>
      </c>
      <c r="BB76" s="12">
        <v>0</v>
      </c>
      <c r="BC76" s="12">
        <v>13.86</v>
      </c>
      <c r="BD76" s="12">
        <v>0</v>
      </c>
      <c r="BE76" s="12">
        <v>0</v>
      </c>
      <c r="BF76" s="12">
        <v>0</v>
      </c>
      <c r="BG76" s="12">
        <v>0</v>
      </c>
      <c r="BH76" s="12">
        <v>0</v>
      </c>
      <c r="BI76" s="12">
        <v>0</v>
      </c>
      <c r="BJ76" s="12">
        <v>0</v>
      </c>
      <c r="BK76" s="12"/>
      <c r="BL76" s="12">
        <v>32.28</v>
      </c>
      <c r="BM76" s="12"/>
      <c r="BN76" s="12">
        <v>0</v>
      </c>
      <c r="BO76" s="12">
        <v>23.82</v>
      </c>
      <c r="BP76" s="12">
        <v>0</v>
      </c>
      <c r="BQ76" s="37"/>
      <c r="BR76" s="37">
        <v>15.42</v>
      </c>
      <c r="BS76" s="12"/>
      <c r="BT76" s="30"/>
      <c r="BU76" s="12">
        <v>0</v>
      </c>
      <c r="BV76" s="12"/>
      <c r="BW76" s="12">
        <v>0</v>
      </c>
      <c r="BX76" s="12">
        <v>19.2</v>
      </c>
      <c r="BY76" s="12">
        <v>19.2</v>
      </c>
      <c r="BZ76" s="12">
        <v>19.2</v>
      </c>
      <c r="CA76" s="12"/>
      <c r="CB76" s="12">
        <v>0</v>
      </c>
      <c r="CC76" s="12">
        <v>0</v>
      </c>
      <c r="CD76" s="12">
        <v>0</v>
      </c>
      <c r="CE76" s="12">
        <v>0</v>
      </c>
      <c r="CF76" s="12">
        <v>0</v>
      </c>
      <c r="CG76" s="12">
        <v>0</v>
      </c>
      <c r="CH76" s="12">
        <v>0</v>
      </c>
      <c r="CI76" s="12">
        <v>0</v>
      </c>
      <c r="CJ76" s="12">
        <v>0</v>
      </c>
      <c r="CK76" s="12">
        <v>0</v>
      </c>
      <c r="CL76" s="12">
        <v>0</v>
      </c>
      <c r="CM76" s="12">
        <v>26.76</v>
      </c>
      <c r="CN76" s="12">
        <v>23.58</v>
      </c>
      <c r="CO76" s="13">
        <f t="shared" si="6"/>
        <v>73.02</v>
      </c>
      <c r="CP76" s="13">
        <f t="shared" si="7"/>
        <v>50.34</v>
      </c>
      <c r="CQ76" s="27"/>
    </row>
    <row r="77" spans="2:95" ht="15">
      <c r="B77" s="5"/>
      <c r="C77" s="5"/>
      <c r="D77" s="5"/>
      <c r="E77" s="5"/>
      <c r="F77" s="5"/>
      <c r="G77" s="13"/>
      <c r="H77" s="13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12"/>
      <c r="BH77" s="5"/>
      <c r="BI77" s="5"/>
      <c r="BJ77" s="5"/>
      <c r="BK77" s="5"/>
      <c r="BL77" s="5"/>
      <c r="BM77" s="5"/>
      <c r="BN77" s="5"/>
      <c r="BO77" s="5"/>
      <c r="BP77" s="5"/>
      <c r="BQ77" s="36"/>
      <c r="BR77" s="36"/>
      <c r="BS77" s="5"/>
      <c r="BT77" s="28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13"/>
      <c r="CP77" s="13"/>
      <c r="CQ77" s="27"/>
    </row>
    <row r="78" spans="2:95" s="45" customFormat="1" ht="15">
      <c r="B78" s="10" t="s">
        <v>65</v>
      </c>
      <c r="C78" s="11">
        <v>0</v>
      </c>
      <c r="D78" s="11">
        <v>0</v>
      </c>
      <c r="E78" s="11">
        <v>0</v>
      </c>
      <c r="F78" s="21">
        <v>0.04</v>
      </c>
      <c r="G78" s="11">
        <f t="shared" si="19"/>
        <v>0</v>
      </c>
      <c r="H78" s="11">
        <f t="shared" ref="H78" si="21">SUM(BF78:BQ78)</f>
        <v>0</v>
      </c>
      <c r="I78" s="11">
        <f t="shared" ref="I78" si="22">SUM(BG78:BR78)</f>
        <v>0</v>
      </c>
      <c r="J78" s="11">
        <f t="shared" ref="J78" si="23">SUM(BH78:BS78)</f>
        <v>0</v>
      </c>
      <c r="K78" s="11">
        <f t="shared" ref="K78" si="24">SUM(BI78:BT78)</f>
        <v>0</v>
      </c>
      <c r="L78" s="11">
        <f t="shared" ref="L78" si="25">SUM(BJ78:BU78)</f>
        <v>0</v>
      </c>
      <c r="M78" s="11">
        <f t="shared" ref="M78" si="26">SUM(BK78:BV78)</f>
        <v>0</v>
      </c>
      <c r="N78" s="11">
        <f t="shared" ref="N78" si="27">SUM(BL78:BW78)</f>
        <v>0</v>
      </c>
      <c r="O78" s="11">
        <f t="shared" ref="O78" si="28">SUM(BM78:BX78)</f>
        <v>0</v>
      </c>
      <c r="P78" s="11">
        <f t="shared" ref="P78" si="29">SUM(BN78:BY78)</f>
        <v>0</v>
      </c>
      <c r="Q78" s="11">
        <f t="shared" ref="Q78" si="30">SUM(BO78:BZ78)</f>
        <v>0</v>
      </c>
      <c r="R78" s="11">
        <f t="shared" ref="R78" si="31">SUM(BP78:CA78)</f>
        <v>0</v>
      </c>
      <c r="S78" s="11">
        <f t="shared" ref="S78" si="32">SUM(BQ78:CB78)</f>
        <v>0</v>
      </c>
      <c r="T78" s="11">
        <f t="shared" ref="T78" si="33">SUM(BR78:CC78)</f>
        <v>0</v>
      </c>
      <c r="U78" s="11">
        <f t="shared" ref="U78" si="34">SUM(BS78:CD78)</f>
        <v>0</v>
      </c>
      <c r="V78" s="11">
        <f t="shared" ref="V78" si="35">SUM(BT78:CE78)</f>
        <v>0</v>
      </c>
      <c r="W78" s="11">
        <f t="shared" ref="W78" si="36">SUM(BU78:CF78)</f>
        <v>0</v>
      </c>
      <c r="X78" s="11">
        <f t="shared" ref="X78" si="37">SUM(BV78:CG78)</f>
        <v>0</v>
      </c>
      <c r="Y78" s="11">
        <f t="shared" ref="Y78" si="38">SUM(BW78:CH78)</f>
        <v>0</v>
      </c>
      <c r="Z78" s="11">
        <f t="shared" ref="Z78" si="39">SUM(BX78:CI78)</f>
        <v>0</v>
      </c>
      <c r="AA78" s="11">
        <f t="shared" ref="AA78" si="40">SUM(BY78:CJ78)</f>
        <v>0</v>
      </c>
      <c r="AB78" s="11">
        <f t="shared" ref="AB78" si="41">SUM(BZ78:CK78)</f>
        <v>0</v>
      </c>
      <c r="AC78" s="11">
        <f t="shared" ref="AC78" si="42">SUM(CA78:CL78)</f>
        <v>0</v>
      </c>
      <c r="AD78" s="11">
        <f t="shared" ref="AD78" si="43">SUM(CB78:CM78)</f>
        <v>0</v>
      </c>
      <c r="AE78" s="11">
        <f t="shared" ref="AE78" si="44">SUM(CC78:CN78)</f>
        <v>0</v>
      </c>
      <c r="AF78" s="11">
        <f t="shared" ref="AF78" si="45">SUM(CD78:CO78)</f>
        <v>0</v>
      </c>
      <c r="AG78" s="11">
        <f t="shared" ref="AG78" si="46">SUM(CE78:CP78)</f>
        <v>0</v>
      </c>
      <c r="AH78" s="11">
        <f t="shared" ref="AH78" si="47">SUM(CF78:CQ78)</f>
        <v>0</v>
      </c>
      <c r="AI78" s="11">
        <f t="shared" ref="AI78" si="48">SUM(CG78:CR78)</f>
        <v>0</v>
      </c>
      <c r="AJ78" s="11">
        <f t="shared" ref="AJ78" si="49">SUM(CH78:CS78)</f>
        <v>0</v>
      </c>
      <c r="AK78" s="11">
        <f t="shared" ref="AK78" si="50">SUM(CI78:CT78)</f>
        <v>0</v>
      </c>
      <c r="AL78" s="11">
        <f t="shared" ref="AL78" si="51">SUM(CJ78:CU78)</f>
        <v>0</v>
      </c>
      <c r="AM78" s="11">
        <f t="shared" ref="AM78" si="52">SUM(CK78:CV78)</f>
        <v>0</v>
      </c>
      <c r="AN78" s="11">
        <f t="shared" ref="AN78" si="53">SUM(CL78:CW78)</f>
        <v>0</v>
      </c>
      <c r="AO78" s="11">
        <f t="shared" ref="AO78" si="54">SUM(CM78:CX78)</f>
        <v>0</v>
      </c>
      <c r="AP78" s="11">
        <f t="shared" ref="AP78" si="55">SUM(CN78:CY78)</f>
        <v>0</v>
      </c>
      <c r="AQ78" s="11">
        <f t="shared" ref="AQ78" si="56">SUM(CO78:CZ78)</f>
        <v>0</v>
      </c>
      <c r="AR78" s="11">
        <f t="shared" ref="AR78" si="57">SUM(CP78:DA78)</f>
        <v>0</v>
      </c>
      <c r="AS78" s="11">
        <f t="shared" ref="AS78" si="58">SUM(CQ78:DB78)</f>
        <v>0</v>
      </c>
      <c r="AT78" s="11">
        <f t="shared" ref="AT78" si="59">SUM(CR78:DC78)</f>
        <v>0</v>
      </c>
      <c r="AU78" s="11">
        <f t="shared" ref="AU78" si="60">SUM(CS78:DD78)</f>
        <v>0</v>
      </c>
      <c r="AV78" s="11">
        <f t="shared" ref="AV78" si="61">SUM(CT78:DE78)</f>
        <v>0</v>
      </c>
      <c r="AW78" s="11">
        <f t="shared" ref="AW78" si="62">SUM(CU78:DF78)</f>
        <v>0</v>
      </c>
      <c r="AX78" s="11">
        <f t="shared" ref="AX78" si="63">SUM(CV78:DG78)</f>
        <v>0</v>
      </c>
      <c r="AY78" s="11">
        <f t="shared" ref="AY78" si="64">SUM(CW78:DH78)</f>
        <v>0</v>
      </c>
      <c r="AZ78" s="11">
        <f t="shared" ref="AZ78" si="65">SUM(CX78:DI78)</f>
        <v>0</v>
      </c>
      <c r="BA78" s="11">
        <f t="shared" ref="BA78" si="66">SUM(CY78:DJ78)</f>
        <v>0</v>
      </c>
      <c r="BB78" s="11">
        <f t="shared" ref="BB78" si="67">SUM(CZ78:DK78)</f>
        <v>0</v>
      </c>
      <c r="BC78" s="11">
        <f t="shared" ref="BC78" si="68">SUM(DA78:DL78)</f>
        <v>0</v>
      </c>
      <c r="BD78" s="11">
        <f t="shared" ref="BD78" si="69">SUM(DB78:DM78)</f>
        <v>0</v>
      </c>
      <c r="BE78" s="11">
        <f t="shared" ref="BE78" si="70">SUM(DC78:DN78)</f>
        <v>0</v>
      </c>
      <c r="BF78" s="11">
        <f t="shared" ref="BF78" si="71">SUM(DD78:DO78)</f>
        <v>0</v>
      </c>
      <c r="BG78" s="11">
        <f t="shared" ref="BG78" si="72">SUM(DE78:DP78)</f>
        <v>0</v>
      </c>
      <c r="BH78" s="11">
        <f t="shared" ref="BH78" si="73">SUM(DF78:DQ78)</f>
        <v>0</v>
      </c>
      <c r="BI78" s="11">
        <f t="shared" ref="BI78" si="74">SUM(DG78:DR78)</f>
        <v>0</v>
      </c>
      <c r="BJ78" s="11">
        <f t="shared" ref="BJ78" si="75">SUM(DH78:DS78)</f>
        <v>0</v>
      </c>
      <c r="BK78" s="11">
        <f t="shared" ref="BK78" si="76">SUM(DI78:DT78)</f>
        <v>0</v>
      </c>
      <c r="BL78" s="11">
        <f t="shared" ref="BL78" si="77">SUM(DJ78:DU78)</f>
        <v>0</v>
      </c>
      <c r="BM78" s="11">
        <f t="shared" ref="BM78" si="78">SUM(DK78:DV78)</f>
        <v>0</v>
      </c>
      <c r="BN78" s="11">
        <f t="shared" ref="BN78" si="79">SUM(DL78:DW78)</f>
        <v>0</v>
      </c>
      <c r="BO78" s="11">
        <f t="shared" ref="BO78" si="80">SUM(DM78:DX78)</f>
        <v>0</v>
      </c>
      <c r="BP78" s="11">
        <f t="shared" ref="BP78" si="81">SUM(DN78:DY78)</f>
        <v>0</v>
      </c>
      <c r="BQ78" s="11">
        <f t="shared" ref="BQ78" si="82">SUM(DO78:DZ78)</f>
        <v>0</v>
      </c>
      <c r="BR78" s="11">
        <f t="shared" ref="BR78" si="83">SUM(DP78:EA78)</f>
        <v>0</v>
      </c>
      <c r="BS78" s="11">
        <f t="shared" ref="BS78" si="84">SUM(DQ78:EB78)</f>
        <v>0</v>
      </c>
      <c r="BT78" s="11">
        <f t="shared" ref="BT78" si="85">SUM(DR78:EC78)</f>
        <v>0</v>
      </c>
      <c r="BU78" s="11">
        <f t="shared" ref="BU78" si="86">SUM(DS78:ED78)</f>
        <v>0</v>
      </c>
      <c r="BV78" s="11">
        <f t="shared" ref="BV78" si="87">SUM(DT78:EE78)</f>
        <v>0</v>
      </c>
      <c r="BW78" s="11">
        <f t="shared" ref="BW78" si="88">SUM(DU78:EF78)</f>
        <v>0</v>
      </c>
      <c r="BX78" s="11">
        <f t="shared" ref="BX78" si="89">SUM(DV78:EG78)</f>
        <v>0</v>
      </c>
      <c r="BY78" s="11">
        <f t="shared" ref="BY78" si="90">SUM(DW78:EH78)</f>
        <v>0</v>
      </c>
      <c r="BZ78" s="11">
        <f t="shared" ref="BZ78" si="91">SUM(DX78:EI78)</f>
        <v>0</v>
      </c>
      <c r="CA78" s="11">
        <f t="shared" ref="CA78" si="92">SUM(DY78:EJ78)</f>
        <v>0</v>
      </c>
      <c r="CB78" s="11">
        <f t="shared" ref="CB78" si="93">SUM(DZ78:EK78)</f>
        <v>0</v>
      </c>
      <c r="CC78" s="11">
        <f t="shared" ref="CC78" si="94">SUM(EA78:EL78)</f>
        <v>0</v>
      </c>
      <c r="CD78" s="11">
        <f t="shared" ref="CD78" si="95">SUM(EB78:EM78)</f>
        <v>0</v>
      </c>
      <c r="CE78" s="11">
        <f t="shared" ref="CE78" si="96">SUM(EC78:EN78)</f>
        <v>0</v>
      </c>
      <c r="CF78" s="11">
        <v>0</v>
      </c>
      <c r="CG78" s="11">
        <v>0</v>
      </c>
      <c r="CH78" s="11">
        <v>0</v>
      </c>
      <c r="CI78" s="11">
        <v>0</v>
      </c>
      <c r="CJ78" s="11">
        <v>0</v>
      </c>
      <c r="CK78" s="11">
        <v>0</v>
      </c>
      <c r="CL78" s="11"/>
      <c r="CM78" s="11"/>
      <c r="CN78" s="11"/>
      <c r="CO78" s="11">
        <f t="shared" si="6"/>
        <v>0</v>
      </c>
      <c r="CP78" s="11">
        <f t="shared" si="7"/>
        <v>0</v>
      </c>
    </row>
    <row r="79" spans="2:95" ht="15">
      <c r="B79" s="10"/>
      <c r="C79" s="13"/>
      <c r="D79" s="13"/>
      <c r="E79" s="13"/>
      <c r="F79" s="13"/>
      <c r="G79" s="13"/>
      <c r="H79" s="13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6"/>
      <c r="AE79" s="16"/>
      <c r="AF79" s="16"/>
      <c r="AG79" s="16"/>
      <c r="AH79" s="16"/>
      <c r="AI79" s="16"/>
      <c r="AJ79" s="16"/>
      <c r="AK79" s="10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0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32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1"/>
      <c r="CP79" s="11"/>
    </row>
    <row r="80" spans="2:95" ht="15">
      <c r="B80" s="22" t="s">
        <v>0</v>
      </c>
      <c r="C80" s="23">
        <f t="shared" ref="C80:S80" si="97">+C78+C73+C67+C53+C36+C11</f>
        <v>85757.521999999983</v>
      </c>
      <c r="D80" s="23">
        <f t="shared" si="97"/>
        <v>84613.506116448087</v>
      </c>
      <c r="E80" s="23">
        <f t="shared" si="97"/>
        <v>93125.050170000002</v>
      </c>
      <c r="F80" s="23">
        <f t="shared" si="97"/>
        <v>103217.79785069051</v>
      </c>
      <c r="G80" s="23">
        <f t="shared" si="97"/>
        <v>103029.95147200002</v>
      </c>
      <c r="H80" s="23">
        <f t="shared" si="97"/>
        <v>105857.81779999998</v>
      </c>
      <c r="I80" s="23">
        <f t="shared" si="97"/>
        <v>6112.1710000000003</v>
      </c>
      <c r="J80" s="23">
        <f t="shared" si="97"/>
        <v>6878.8269999999975</v>
      </c>
      <c r="K80" s="23">
        <f t="shared" si="97"/>
        <v>6887.7839999999997</v>
      </c>
      <c r="L80" s="23">
        <f t="shared" si="97"/>
        <v>6206.9290000000019</v>
      </c>
      <c r="M80" s="23">
        <f t="shared" si="97"/>
        <v>4884.0160000000005</v>
      </c>
      <c r="N80" s="23">
        <f t="shared" si="97"/>
        <v>6710.3709999999992</v>
      </c>
      <c r="O80" s="23">
        <f t="shared" si="97"/>
        <v>6459.7879999999996</v>
      </c>
      <c r="P80" s="23">
        <f t="shared" si="97"/>
        <v>7744.2330000000002</v>
      </c>
      <c r="Q80" s="23">
        <f t="shared" si="97"/>
        <v>8078.9849999999979</v>
      </c>
      <c r="R80" s="23">
        <f t="shared" si="97"/>
        <v>8733.3799999999992</v>
      </c>
      <c r="S80" s="23">
        <f t="shared" si="97"/>
        <v>8186.6170000000002</v>
      </c>
      <c r="T80" s="23"/>
      <c r="U80" s="23">
        <f t="shared" ref="U80:AZ80" si="98">+U78+U73+U67+U53+U36+U11</f>
        <v>7619.987000000001</v>
      </c>
      <c r="V80" s="23">
        <f t="shared" si="98"/>
        <v>8466.4039999999986</v>
      </c>
      <c r="W80" s="23">
        <f t="shared" si="98"/>
        <v>7240.5470000000005</v>
      </c>
      <c r="X80" s="23">
        <f t="shared" si="98"/>
        <v>6311.1089999999995</v>
      </c>
      <c r="Y80" s="23">
        <f t="shared" si="98"/>
        <v>6583.5771164480966</v>
      </c>
      <c r="Z80" s="23">
        <f t="shared" si="98"/>
        <v>5520.44</v>
      </c>
      <c r="AA80" s="23">
        <f t="shared" si="98"/>
        <v>7703.3320000000003</v>
      </c>
      <c r="AB80" s="23">
        <f t="shared" si="98"/>
        <v>7471.7950000000019</v>
      </c>
      <c r="AC80" s="23">
        <f t="shared" si="98"/>
        <v>7402.3130000000001</v>
      </c>
      <c r="AD80" s="23">
        <f t="shared" si="98"/>
        <v>6238.2460000000001</v>
      </c>
      <c r="AE80" s="23">
        <f t="shared" si="98"/>
        <v>6438.7959999999994</v>
      </c>
      <c r="AF80" s="23">
        <f t="shared" si="98"/>
        <v>7616.9599999999991</v>
      </c>
      <c r="AG80" s="23">
        <f t="shared" si="98"/>
        <v>6906.4559999999992</v>
      </c>
      <c r="AH80" s="23">
        <f t="shared" si="98"/>
        <v>7213.8631800000012</v>
      </c>
      <c r="AI80" s="23">
        <f t="shared" si="98"/>
        <v>7612.8490000000002</v>
      </c>
      <c r="AJ80" s="23">
        <f t="shared" si="98"/>
        <v>6646.2849999999999</v>
      </c>
      <c r="AK80" s="23">
        <f t="shared" si="98"/>
        <v>9330.719000000001</v>
      </c>
      <c r="AL80" s="23">
        <f t="shared" si="98"/>
        <v>6375.4360000000015</v>
      </c>
      <c r="AM80" s="23">
        <f t="shared" si="98"/>
        <v>7367.3880000000008</v>
      </c>
      <c r="AN80" s="23">
        <f t="shared" si="98"/>
        <v>7935.2589999999991</v>
      </c>
      <c r="AO80" s="23">
        <f t="shared" si="98"/>
        <v>8467.0630000000019</v>
      </c>
      <c r="AP80" s="23">
        <f t="shared" si="98"/>
        <v>7687.8549899999998</v>
      </c>
      <c r="AQ80" s="23">
        <f t="shared" si="98"/>
        <v>8931.505000000001</v>
      </c>
      <c r="AR80" s="23">
        <f t="shared" si="98"/>
        <v>8650.3719999999994</v>
      </c>
      <c r="AS80" s="23">
        <f t="shared" si="98"/>
        <v>9918.2274586905096</v>
      </c>
      <c r="AT80" s="23">
        <f t="shared" si="98"/>
        <v>7421.0491919999995</v>
      </c>
      <c r="AU80" s="23">
        <f t="shared" si="98"/>
        <v>9355.0519999999997</v>
      </c>
      <c r="AV80" s="23">
        <f t="shared" si="98"/>
        <v>7686.3879999999999</v>
      </c>
      <c r="AW80" s="23">
        <f t="shared" si="98"/>
        <v>6999.1685999999991</v>
      </c>
      <c r="AX80" s="23">
        <f t="shared" si="98"/>
        <v>7257.7243999999992</v>
      </c>
      <c r="AY80" s="23">
        <f t="shared" si="98"/>
        <v>9218.2802000000011</v>
      </c>
      <c r="AZ80" s="23">
        <f t="shared" si="98"/>
        <v>10260.535399999999</v>
      </c>
      <c r="BA80" s="23">
        <f t="shared" ref="BA80:CP80" si="99">+BA78+BA73+BA67+BA53+BA36+BA11</f>
        <v>7875.3969999999999</v>
      </c>
      <c r="BB80" s="23">
        <f t="shared" si="99"/>
        <v>9037.8536000000004</v>
      </c>
      <c r="BC80" s="23">
        <f t="shared" si="99"/>
        <v>9436.1209999999992</v>
      </c>
      <c r="BD80" s="23">
        <f t="shared" si="99"/>
        <v>8751.9610000000011</v>
      </c>
      <c r="BE80" s="23">
        <f t="shared" si="99"/>
        <v>8294.2543999999998</v>
      </c>
      <c r="BF80" s="23">
        <f t="shared" si="99"/>
        <v>10739.913</v>
      </c>
      <c r="BG80" s="23">
        <f t="shared" si="99"/>
        <v>9644.6020000000008</v>
      </c>
      <c r="BH80" s="23">
        <f t="shared" si="99"/>
        <v>9140.6729999999989</v>
      </c>
      <c r="BI80" s="23">
        <f t="shared" si="99"/>
        <v>9333.8296919999993</v>
      </c>
      <c r="BJ80" s="23">
        <f t="shared" si="99"/>
        <v>9539.61</v>
      </c>
      <c r="BK80" s="23">
        <f t="shared" si="99"/>
        <v>6305.8855400000002</v>
      </c>
      <c r="BL80" s="23">
        <f t="shared" si="99"/>
        <v>5816.8026799999998</v>
      </c>
      <c r="BM80" s="23">
        <f t="shared" si="99"/>
        <v>7399.2469300000002</v>
      </c>
      <c r="BN80" s="23">
        <f t="shared" si="99"/>
        <v>8930.1624299999985</v>
      </c>
      <c r="BO80" s="23">
        <f t="shared" si="99"/>
        <v>7820.6279200000017</v>
      </c>
      <c r="BP80" s="23">
        <f t="shared" si="99"/>
        <v>10064.343879999999</v>
      </c>
      <c r="BQ80" s="23">
        <f t="shared" si="99"/>
        <v>9346.3026300000001</v>
      </c>
      <c r="BR80" s="23">
        <f t="shared" si="99"/>
        <v>6818.4341800000002</v>
      </c>
      <c r="BS80" s="23">
        <f t="shared" si="99"/>
        <v>6963.8543600000012</v>
      </c>
      <c r="BT80" s="23">
        <f t="shared" si="99"/>
        <v>3532.2711799999997</v>
      </c>
      <c r="BU80" s="23">
        <f t="shared" si="99"/>
        <v>4012.0323600000006</v>
      </c>
      <c r="BV80" s="23">
        <f t="shared" si="99"/>
        <v>7485.8032399999993</v>
      </c>
      <c r="BW80" s="23">
        <f t="shared" si="99"/>
        <v>7780.7605200000007</v>
      </c>
      <c r="BX80" s="23">
        <f t="shared" si="99"/>
        <v>10438.781779999998</v>
      </c>
      <c r="BY80" s="23">
        <f t="shared" si="99"/>
        <v>12227.324779999999</v>
      </c>
      <c r="BZ80" s="23">
        <f t="shared" si="99"/>
        <v>11975.68009</v>
      </c>
      <c r="CA80" s="23">
        <f t="shared" si="99"/>
        <v>14051.564649999998</v>
      </c>
      <c r="CB80" s="23">
        <f t="shared" si="99"/>
        <v>11225.008029999999</v>
      </c>
      <c r="CC80" s="23">
        <f t="shared" si="99"/>
        <v>7735.489497999999</v>
      </c>
      <c r="CD80" s="23">
        <f t="shared" si="99"/>
        <v>9800.1236100000024</v>
      </c>
      <c r="CE80" s="23">
        <f t="shared" si="99"/>
        <v>9266.3417879999997</v>
      </c>
      <c r="CF80" s="23">
        <f t="shared" si="99"/>
        <v>8096.8458999999975</v>
      </c>
      <c r="CG80" s="23">
        <f t="shared" si="99"/>
        <v>7233.1554100000003</v>
      </c>
      <c r="CH80" s="23">
        <f t="shared" si="99"/>
        <v>5404.3905400000012</v>
      </c>
      <c r="CI80" s="23">
        <f t="shared" si="99"/>
        <v>7136.3958499999999</v>
      </c>
      <c r="CJ80" s="23">
        <f t="shared" si="99"/>
        <v>13222.124999999998</v>
      </c>
      <c r="CK80" s="23">
        <f t="shared" si="99"/>
        <v>8656.8058399999991</v>
      </c>
      <c r="CL80" s="23">
        <f t="shared" si="99"/>
        <v>8850.5875099999994</v>
      </c>
      <c r="CM80" s="23">
        <f t="shared" si="99"/>
        <v>8412.5355949029999</v>
      </c>
      <c r="CN80" s="23">
        <f t="shared" si="99"/>
        <v>8684.9919500000015</v>
      </c>
      <c r="CO80" s="23">
        <f t="shared" si="99"/>
        <v>105857.81779999998</v>
      </c>
      <c r="CP80" s="23">
        <f t="shared" si="99"/>
        <v>102499.78849090301</v>
      </c>
    </row>
    <row r="81" spans="2:94" ht="15">
      <c r="B81" s="24" t="s">
        <v>71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6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6"/>
    </row>
    <row r="82" spans="2:94">
      <c r="BQ82" s="39"/>
      <c r="BR82" s="39"/>
      <c r="BS82" s="40"/>
      <c r="BT82" s="39"/>
      <c r="BU82" s="39"/>
      <c r="BV82" s="39"/>
      <c r="BW82" s="39"/>
      <c r="BX82" s="39"/>
      <c r="BY82" s="39"/>
      <c r="BZ82" s="39"/>
      <c r="CA82" s="39"/>
      <c r="CO82" s="27"/>
      <c r="CP82" s="27"/>
    </row>
    <row r="84" spans="2:94">
      <c r="BZ84" s="27"/>
      <c r="CO84" s="27"/>
      <c r="CP84" s="27"/>
    </row>
    <row r="85" spans="2:94"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O85" s="27"/>
      <c r="CP85" s="27"/>
    </row>
  </sheetData>
  <mergeCells count="2">
    <mergeCell ref="B5:CP5"/>
    <mergeCell ref="B4:CP4"/>
  </mergeCells>
  <pageMargins left="0.7" right="0.7" top="0.75" bottom="0.75" header="0.3" footer="0.3"/>
  <pageSetup paperSize="9" scale="64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K1" workbookViewId="0"/>
  </sheetViews>
  <sheetFormatPr baseColWidth="10"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IV9_2</vt:lpstr>
      <vt:lpstr>Feuil1</vt:lpstr>
      <vt:lpstr>IV9_2!Zone_d_impression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BAYISENGE Méthode</cp:lastModifiedBy>
  <dcterms:created xsi:type="dcterms:W3CDTF">2016-05-10T08:14:07Z</dcterms:created>
  <dcterms:modified xsi:type="dcterms:W3CDTF">2022-03-25T12:36:13Z</dcterms:modified>
</cp:coreProperties>
</file>