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<sst xmlns="http://schemas.openxmlformats.org/spreadsheetml/2006/main" count="79" uniqueCount="41">
  <si>
    <t xml:space="preserve">         TOTAL</t>
  </si>
  <si>
    <t>Excel File Name:</t>
  </si>
  <si>
    <t>Available from Web Page:</t>
  </si>
  <si>
    <t>http://www.brb.bi/fr/content/finances-publiques</t>
  </si>
  <si>
    <t>Total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</si>
  <si>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</si>
  <si>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</si>
  <si>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</si>
  <si>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</si>
  <si>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Q1-2018</t>
  </si>
  <si>
    <t>2017</t>
  </si>
  <si>
    <t>Non-tax revenue and grants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</si>
  <si>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</si>
  <si>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</si>
  <si>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</si>
  <si>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</si>
  <si>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</si>
  <si>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</si>
  <si>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Non-tax revenue and grants</t>
  </si>
  <si>
    <t>April-2018</t>
  </si>
  <si>
    <t>Quarterly</t>
  </si>
  <si>
    <t>Quarterly Non-tax revenue and grants</t>
  </si>
  <si>
    <t>Annual</t>
  </si>
  <si>
    <t>Annualy Non-tax revenue and grants</t>
  </si>
  <si>
    <t>Publication date</t>
  </si>
  <si>
    <t>Non-tax revenue and grants.xls</t>
  </si>
  <si>
    <t>Tax revenue are given by the sum of Government revenue (Taxes collected)</t>
  </si>
  <si>
    <t>Non-tax revenue</t>
  </si>
  <si>
    <t>Dividends</t>
  </si>
  <si>
    <t>Other revenues</t>
  </si>
  <si>
    <t>Grants</t>
  </si>
  <si>
    <t>Current grants</t>
  </si>
  <si>
    <t>Capital grants</t>
  </si>
  <si>
    <t>CONTENTS</t>
  </si>
  <si>
    <t>Return to the contents</t>
  </si>
  <si>
    <t>Sources: BRB and Ministry of Finance,  Budget and Privatization</t>
  </si>
  <si>
    <t xml:space="preserve">Sources: BRB and Ministry of Finance,  Budget and Privatization </t>
  </si>
  <si>
    <t xml:space="preserve">Period                 Description </t>
  </si>
  <si>
    <t xml:space="preserve">     Non-tax revenue</t>
  </si>
  <si>
    <t xml:space="preserve">   Non-tax revenue and grants (in millions of BIF)</t>
  </si>
  <si>
    <t>Previous publication date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</si>
</sst>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  <numFmt numFmtId="221" formatCode="[$-409]mmmm\-yy;@"/>
    <numFmt numFmtId="222" formatCode="mmm\-yyyy"/>
  </numFmts>
  <fonts count="57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9">
    <xf numFmtId="206" fontId="0" fillId="0" borderId="0" xfId="0" applyAlignment="1">
      <alignment/>
    </xf>
    <xf numFmtId="206" fontId="24" fillId="0" borderId="0" xfId="0" applyFont="1" applyAlignment="1">
      <alignment/>
    </xf>
    <xf numFmtId="211" fontId="24" fillId="0" borderId="10" xfId="0" applyNumberFormat="1" applyFont="1" applyBorder="1" applyAlignment="1">
      <alignment horizontal="right"/>
    </xf>
    <xf numFmtId="208" fontId="4" fillId="0" borderId="10" xfId="47" applyNumberFormat="1" applyFont="1" applyBorder="1" applyAlignment="1">
      <alignment/>
    </xf>
    <xf numFmtId="208" fontId="24" fillId="0" borderId="10" xfId="47" applyNumberFormat="1" applyFont="1" applyBorder="1" applyAlignment="1">
      <alignment horizontal="fill"/>
    </xf>
    <xf numFmtId="211" fontId="24" fillId="0" borderId="10" xfId="0" applyNumberFormat="1" applyFont="1" applyFill="1" applyBorder="1" applyAlignment="1">
      <alignment horizontal="right"/>
    </xf>
    <xf numFmtId="206" fontId="51" fillId="0" borderId="0" xfId="0" applyFont="1" applyAlignment="1">
      <alignment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33" borderId="11" xfId="0" applyFont="1" applyFill="1" applyBorder="1" applyAlignment="1">
      <alignment/>
    </xf>
    <xf numFmtId="206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206" fontId="55" fillId="6" borderId="12" xfId="0" applyFont="1" applyFill="1" applyBorder="1" applyAlignment="1">
      <alignment/>
    </xf>
    <xf numFmtId="206" fontId="51" fillId="6" borderId="12" xfId="0" applyFont="1" applyFill="1" applyBorder="1" applyAlignment="1">
      <alignment/>
    </xf>
    <xf numFmtId="218" fontId="51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6" fillId="0" borderId="0" xfId="0" applyFont="1" applyBorder="1" applyAlignment="1">
      <alignment horizontal="center"/>
    </xf>
    <xf numFmtId="206" fontId="31" fillId="0" borderId="10" xfId="0" applyFont="1" applyBorder="1" applyAlignment="1" quotePrefix="1">
      <alignment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2" fillId="0" borderId="10" xfId="47" applyNumberFormat="1" applyFont="1" applyBorder="1" applyAlignment="1">
      <alignment horizontal="left"/>
    </xf>
    <xf numFmtId="206" fontId="31" fillId="0" borderId="10" xfId="0" applyFont="1" applyBorder="1" applyAlignment="1">
      <alignment horizontal="left"/>
    </xf>
    <xf numFmtId="206" fontId="31" fillId="0" borderId="10" xfId="0" applyFont="1" applyBorder="1" applyAlignment="1" quotePrefix="1">
      <alignment horizontal="left"/>
    </xf>
    <xf numFmtId="211" fontId="24" fillId="0" borderId="10" xfId="0" applyNumberFormat="1" applyFont="1" applyFill="1" applyBorder="1" applyAlignment="1">
      <alignment/>
    </xf>
    <xf numFmtId="211" fontId="24" fillId="0" borderId="13" xfId="0" applyNumberFormat="1" applyFont="1" applyBorder="1" applyAlignment="1">
      <alignment horizontal="right"/>
    </xf>
    <xf numFmtId="206" fontId="5" fillId="0" borderId="0" xfId="0" applyFont="1" applyAlignment="1">
      <alignment horizontal="justify" vertical="center"/>
    </xf>
    <xf numFmtId="211" fontId="24" fillId="0" borderId="10" xfId="0" applyNumberFormat="1" applyFont="1" applyBorder="1" applyAlignment="1">
      <alignment/>
    </xf>
    <xf numFmtId="203" fontId="4" fillId="0" borderId="10" xfId="47" applyFont="1" applyBorder="1" applyAlignment="1">
      <alignment/>
    </xf>
    <xf numFmtId="206" fontId="33" fillId="0" borderId="0" xfId="0" applyFont="1" applyBorder="1" applyAlignment="1">
      <alignment/>
    </xf>
    <xf numFmtId="206" fontId="31" fillId="0" borderId="0" xfId="0" applyFont="1" applyAlignment="1">
      <alignment/>
    </xf>
    <xf numFmtId="206" fontId="31" fillId="0" borderId="0" xfId="0" applyFont="1" applyBorder="1" applyAlignment="1">
      <alignment/>
    </xf>
    <xf numFmtId="206" fontId="31" fillId="0" borderId="0" xfId="0" applyFont="1" applyBorder="1" applyAlignment="1">
      <alignment horizontal="fill"/>
    </xf>
    <xf numFmtId="211" fontId="24" fillId="34" borderId="10" xfId="0" applyNumberFormat="1" applyFont="1" applyFill="1" applyBorder="1" applyAlignment="1">
      <alignment horizontal="right"/>
    </xf>
    <xf numFmtId="206" fontId="33" fillId="0" borderId="0" xfId="0" applyFont="1" applyBorder="1" applyAlignment="1">
      <alignment horizontal="center"/>
    </xf>
    <xf numFmtId="221" fontId="24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3" fillId="35" borderId="10" xfId="0" applyFont="1" applyFill="1" applyBorder="1" applyAlignment="1">
      <alignment vertical="center" wrapText="1"/>
    </xf>
    <xf numFmtId="206" fontId="31" fillId="36" borderId="14" xfId="0" applyFont="1" applyFill="1" applyBorder="1" applyAlignment="1">
      <alignment horizontal="center"/>
    </xf>
    <xf numFmtId="206" fontId="31" fillId="36" borderId="15" xfId="0" applyFont="1" applyFill="1" applyBorder="1" applyAlignment="1">
      <alignment horizontal="center"/>
    </xf>
    <xf numFmtId="206" fontId="31" fillId="36" borderId="16" xfId="0" applyFont="1" applyFill="1" applyBorder="1" applyAlignment="1">
      <alignment horizontal="center"/>
    </xf>
    <xf numFmtId="206" fontId="33" fillId="35" borderId="17" xfId="0" applyFont="1" applyFill="1" applyBorder="1" applyAlignment="1" quotePrefix="1">
      <alignment horizontal="center" vertical="center" wrapText="1"/>
    </xf>
    <xf numFmtId="206" fontId="33" fillId="0" borderId="0" xfId="0" applyFont="1" applyBorder="1" applyAlignment="1">
      <alignment horizontal="center"/>
    </xf>
    <xf numFmtId="206" fontId="33" fillId="35" borderId="10" xfId="0" applyFont="1" applyFill="1" applyBorder="1" applyAlignment="1">
      <alignment horizontal="center" vertical="center" wrapText="1"/>
    </xf>
    <xf numFmtId="205" fontId="32" fillId="0" borderId="18" xfId="0" applyNumberFormat="1" applyFont="1" applyBorder="1" applyAlignment="1" applyProtection="1">
      <alignment horizontal="left"/>
      <protection/>
    </xf>
    <xf numFmtId="205" fontId="32" fillId="0" borderId="19" xfId="0" applyNumberFormat="1" applyFont="1" applyBorder="1" applyAlignment="1" applyProtection="1">
      <alignment horizontal="left"/>
      <protection/>
    </xf>
    <xf numFmtId="205" fontId="32" fillId="0" borderId="20" xfId="0" applyNumberFormat="1" applyFont="1" applyBorder="1" applyAlignment="1" applyProtection="1">
      <alignment horizontal="left"/>
      <protection/>
    </xf>
    <xf numFmtId="206" fontId="33" fillId="35" borderId="14" xfId="0" applyFont="1" applyFill="1" applyBorder="1" applyAlignment="1">
      <alignment horizontal="center" vertical="center" wrapText="1"/>
    </xf>
    <xf numFmtId="206" fontId="33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B18" sqref="B18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26" t="s">
        <v>5</v>
      </c>
    </row>
    <row r="3" spans="2:3" ht="15.75">
      <c r="B3" s="26" t="s">
        <v>6</v>
      </c>
      <c r="C3"/>
    </row>
    <row r="4" ht="15.75">
      <c r="B4" s="26" t="s">
        <v>7</v>
      </c>
    </row>
    <row r="5" ht="15.75">
      <c r="B5" s="26" t="s">
        <v>8</v>
      </c>
    </row>
    <row r="7" ht="18.75">
      <c r="B7" s="7" t="s">
        <v>33</v>
      </c>
    </row>
    <row r="8" ht="18.75">
      <c r="B8" s="8" t="s">
        <v>11</v>
      </c>
    </row>
    <row r="10" ht="15.75">
      <c r="B10" s="6" t="s">
        <v>12</v>
      </c>
    </row>
    <row r="11" spans="2:5" ht="16.5" thickBot="1">
      <c r="B11" s="9" t="s">
        <v>13</v>
      </c>
      <c r="C11" s="9" t="s">
        <v>14</v>
      </c>
      <c r="D11" s="9" t="s">
        <v>15</v>
      </c>
      <c r="E11" s="9" t="s">
        <v>16</v>
      </c>
    </row>
    <row r="12" spans="2:5" ht="15.75">
      <c r="B12" s="36" t="s">
        <v>17</v>
      </c>
      <c r="C12" s="10" t="s">
        <v>18</v>
      </c>
      <c r="D12" s="10" t="s">
        <v>17</v>
      </c>
      <c r="E12" s="11" t="s">
        <v>19</v>
      </c>
    </row>
    <row r="13" spans="2:5" ht="15.75">
      <c r="B13" s="36" t="s">
        <v>20</v>
      </c>
      <c r="C13" s="10" t="s">
        <v>21</v>
      </c>
      <c r="D13" s="10" t="s">
        <v>20</v>
      </c>
      <c r="E13" s="11" t="s">
        <v>9</v>
      </c>
    </row>
    <row r="14" spans="2:5" ht="15.75">
      <c r="B14" s="36" t="s">
        <v>22</v>
      </c>
      <c r="C14" s="10" t="s">
        <v>23</v>
      </c>
      <c r="D14" s="10" t="s">
        <v>22</v>
      </c>
      <c r="E14" s="12" t="s">
        <v>10</v>
      </c>
    </row>
    <row r="15" spans="2:5" ht="16.5" thickBot="1">
      <c r="B15" s="13"/>
      <c r="C15" s="14"/>
      <c r="D15" s="14"/>
      <c r="E15" s="14"/>
    </row>
    <row r="17" spans="2:3" ht="15.75">
      <c r="B17" s="6" t="s">
        <v>24</v>
      </c>
      <c r="C17" s="15"/>
    </row>
    <row r="18" spans="2:3" ht="15.75">
      <c r="B18" s="6" t="s">
        <v>40</v>
      </c>
      <c r="C18" s="15"/>
    </row>
    <row r="20" spans="2:3" ht="15.75">
      <c r="B20" s="6" t="s">
        <v>1</v>
      </c>
      <c r="C20" s="6" t="s">
        <v>25</v>
      </c>
    </row>
    <row r="21" spans="2:3" ht="15.75">
      <c r="B21" s="6" t="s">
        <v>2</v>
      </c>
      <c r="C21" s="16" t="s">
        <v>3</v>
      </c>
    </row>
    <row r="24" ht="15.75">
      <c r="B24" s="17" t="s">
        <v>26</v>
      </c>
    </row>
    <row r="25" spans="2:3" ht="18.75">
      <c r="B25" s="38" t="s">
        <v>27</v>
      </c>
      <c r="C25" s="18" t="s">
        <v>28</v>
      </c>
    </row>
    <row r="26" spans="2:3" ht="18.75">
      <c r="B26" s="39"/>
      <c r="C26" s="18" t="s">
        <v>29</v>
      </c>
    </row>
    <row r="27" spans="2:3" ht="18.75">
      <c r="B27" s="40"/>
      <c r="C27" s="18" t="s">
        <v>4</v>
      </c>
    </row>
    <row r="28" spans="2:3" ht="18.75">
      <c r="B28" s="38" t="s">
        <v>30</v>
      </c>
      <c r="C28" s="22" t="s">
        <v>31</v>
      </c>
    </row>
    <row r="29" spans="2:3" ht="18.75">
      <c r="B29" s="39"/>
      <c r="C29" s="22" t="s">
        <v>32</v>
      </c>
    </row>
    <row r="30" spans="2:3" ht="18.75">
      <c r="B30" s="40"/>
      <c r="C30" s="23" t="s">
        <v>4</v>
      </c>
    </row>
    <row r="31" spans="2:3" ht="18.75">
      <c r="B31" s="38" t="s">
        <v>11</v>
      </c>
      <c r="C31" s="18" t="s">
        <v>4</v>
      </c>
    </row>
    <row r="32" spans="2:3" ht="15.75">
      <c r="B32" s="40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75"/>
  <sheetViews>
    <sheetView tabSelected="1" zoomScalePageLayoutView="0" workbookViewId="0" topLeftCell="A1">
      <pane xSplit="1" ySplit="6" topLeftCell="B1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72" sqref="K172"/>
    </sheetView>
  </sheetViews>
  <sheetFormatPr defaultColWidth="8.88671875" defaultRowHeight="15.75"/>
  <cols>
    <col min="1" max="1" width="26.6640625" style="0" customWidth="1"/>
    <col min="2" max="2" width="15.21484375" style="0" customWidth="1"/>
    <col min="3" max="3" width="16.4453125" style="0" customWidth="1"/>
    <col min="4" max="4" width="8.88671875" style="0" customWidth="1"/>
    <col min="5" max="5" width="14.99609375" style="0" customWidth="1"/>
    <col min="6" max="6" width="18.77734375" style="0" customWidth="1"/>
  </cols>
  <sheetData>
    <row r="1" spans="1:8" ht="15.75">
      <c r="A1" s="20" t="s">
        <v>34</v>
      </c>
      <c r="B1" s="19"/>
      <c r="C1" s="19"/>
      <c r="D1" s="19"/>
      <c r="E1" s="19"/>
      <c r="F1" s="19"/>
      <c r="G1" s="19"/>
      <c r="H1" s="19"/>
    </row>
    <row r="2" spans="1:8" s="30" customFormat="1" ht="18.75">
      <c r="A2" s="31"/>
      <c r="B2" s="42" t="s">
        <v>39</v>
      </c>
      <c r="C2" s="42"/>
      <c r="D2" s="42"/>
      <c r="E2" s="42"/>
      <c r="F2" s="42"/>
      <c r="G2" s="42"/>
      <c r="H2" s="42"/>
    </row>
    <row r="3" spans="1:8" s="30" customFormat="1" ht="18.75">
      <c r="A3" s="31"/>
      <c r="B3" s="32"/>
      <c r="C3" s="32"/>
      <c r="D3" s="32"/>
      <c r="E3" s="32"/>
      <c r="F3" s="32"/>
      <c r="G3" s="32"/>
      <c r="H3" s="32"/>
    </row>
    <row r="4" spans="1:8" s="30" customFormat="1" ht="18.75">
      <c r="A4" s="31"/>
      <c r="B4" s="31"/>
      <c r="C4" s="31"/>
      <c r="D4" s="31"/>
      <c r="E4" s="31"/>
      <c r="F4" s="31"/>
      <c r="G4" s="31"/>
      <c r="H4" s="31"/>
    </row>
    <row r="5" spans="1:8" s="30" customFormat="1" ht="31.5" customHeight="1">
      <c r="A5" s="41" t="s">
        <v>37</v>
      </c>
      <c r="B5" s="43" t="s">
        <v>38</v>
      </c>
      <c r="C5" s="43"/>
      <c r="D5" s="43"/>
      <c r="E5" s="43" t="s">
        <v>30</v>
      </c>
      <c r="F5" s="43"/>
      <c r="G5" s="43"/>
      <c r="H5" s="47" t="s">
        <v>0</v>
      </c>
    </row>
    <row r="6" spans="1:8" s="30" customFormat="1" ht="43.5" customHeight="1">
      <c r="A6" s="41"/>
      <c r="B6" s="37" t="s">
        <v>28</v>
      </c>
      <c r="C6" s="37" t="s">
        <v>29</v>
      </c>
      <c r="D6" s="37" t="s">
        <v>4</v>
      </c>
      <c r="E6" s="37" t="s">
        <v>31</v>
      </c>
      <c r="F6" s="37" t="s">
        <v>32</v>
      </c>
      <c r="G6" s="37" t="s">
        <v>4</v>
      </c>
      <c r="H6" s="48"/>
    </row>
    <row r="7" spans="1:8" ht="15.75">
      <c r="A7" s="35">
        <v>38353</v>
      </c>
      <c r="B7" s="5">
        <v>8.3</v>
      </c>
      <c r="C7" s="5">
        <v>280.6</v>
      </c>
      <c r="D7" s="27">
        <f aca="true" t="shared" si="0" ref="D7:D70">+B7+C7</f>
        <v>288.90000000000003</v>
      </c>
      <c r="E7" s="24">
        <v>14220.4</v>
      </c>
      <c r="F7" s="24">
        <v>3066.7</v>
      </c>
      <c r="G7" s="27">
        <f aca="true" t="shared" si="1" ref="G7:G70">+E7+F7</f>
        <v>17287.1</v>
      </c>
      <c r="H7" s="27">
        <f aca="true" t="shared" si="2" ref="H7:H70">+D7+G7</f>
        <v>17576</v>
      </c>
    </row>
    <row r="8" spans="1:8" ht="15.75">
      <c r="A8" s="35">
        <v>38384</v>
      </c>
      <c r="B8" s="5">
        <v>348.4</v>
      </c>
      <c r="C8" s="5">
        <v>294.9</v>
      </c>
      <c r="D8" s="27">
        <f t="shared" si="0"/>
        <v>643.3</v>
      </c>
      <c r="E8" s="24">
        <v>4714.5</v>
      </c>
      <c r="F8" s="24">
        <v>3077</v>
      </c>
      <c r="G8" s="27">
        <f t="shared" si="1"/>
        <v>7791.5</v>
      </c>
      <c r="H8" s="27">
        <f t="shared" si="2"/>
        <v>8434.8</v>
      </c>
    </row>
    <row r="9" spans="1:8" ht="15.75">
      <c r="A9" s="35">
        <v>38412</v>
      </c>
      <c r="B9" s="5">
        <v>35.6</v>
      </c>
      <c r="C9" s="5">
        <v>458.8</v>
      </c>
      <c r="D9" s="27">
        <f t="shared" si="0"/>
        <v>494.40000000000003</v>
      </c>
      <c r="E9" s="24">
        <v>4231.9</v>
      </c>
      <c r="F9" s="24">
        <v>3323.2</v>
      </c>
      <c r="G9" s="27">
        <f t="shared" si="1"/>
        <v>7555.099999999999</v>
      </c>
      <c r="H9" s="27">
        <f t="shared" si="2"/>
        <v>8049.499999999999</v>
      </c>
    </row>
    <row r="10" spans="1:8" ht="15.75">
      <c r="A10" s="35">
        <v>38443</v>
      </c>
      <c r="B10" s="5">
        <v>0</v>
      </c>
      <c r="C10" s="5">
        <v>354.9</v>
      </c>
      <c r="D10" s="27">
        <f t="shared" si="0"/>
        <v>354.9</v>
      </c>
      <c r="E10" s="24">
        <v>1881.3</v>
      </c>
      <c r="F10" s="24">
        <v>2397.2</v>
      </c>
      <c r="G10" s="27">
        <f t="shared" si="1"/>
        <v>4278.5</v>
      </c>
      <c r="H10" s="27">
        <f t="shared" si="2"/>
        <v>4633.4</v>
      </c>
    </row>
    <row r="11" spans="1:8" ht="15.75">
      <c r="A11" s="35">
        <v>38473</v>
      </c>
      <c r="B11" s="5">
        <v>197.3</v>
      </c>
      <c r="C11" s="5">
        <v>840.3</v>
      </c>
      <c r="D11" s="27">
        <f t="shared" si="0"/>
        <v>1037.6</v>
      </c>
      <c r="E11" s="24">
        <v>4138.3</v>
      </c>
      <c r="F11" s="24">
        <v>4084.4</v>
      </c>
      <c r="G11" s="27">
        <f t="shared" si="1"/>
        <v>8222.7</v>
      </c>
      <c r="H11" s="27">
        <f t="shared" si="2"/>
        <v>9260.300000000001</v>
      </c>
    </row>
    <row r="12" spans="1:8" ht="15.75">
      <c r="A12" s="35">
        <v>38504</v>
      </c>
      <c r="B12" s="5">
        <v>5038</v>
      </c>
      <c r="C12" s="5">
        <v>416.9</v>
      </c>
      <c r="D12" s="27">
        <f t="shared" si="0"/>
        <v>5454.9</v>
      </c>
      <c r="E12" s="24">
        <v>2600.3</v>
      </c>
      <c r="F12" s="24">
        <v>6713.1</v>
      </c>
      <c r="G12" s="27">
        <f t="shared" si="1"/>
        <v>9313.400000000001</v>
      </c>
      <c r="H12" s="27">
        <f t="shared" si="2"/>
        <v>14768.300000000001</v>
      </c>
    </row>
    <row r="13" spans="1:8" ht="15.75">
      <c r="A13" s="35">
        <v>38534</v>
      </c>
      <c r="B13" s="5">
        <v>1226.1</v>
      </c>
      <c r="C13" s="5">
        <v>433.4</v>
      </c>
      <c r="D13" s="27">
        <f t="shared" si="0"/>
        <v>1659.5</v>
      </c>
      <c r="E13" s="24">
        <v>4181.6</v>
      </c>
      <c r="F13" s="24">
        <v>3017.1</v>
      </c>
      <c r="G13" s="27">
        <f t="shared" si="1"/>
        <v>7198.700000000001</v>
      </c>
      <c r="H13" s="27">
        <f t="shared" si="2"/>
        <v>8858.2</v>
      </c>
    </row>
    <row r="14" spans="1:8" ht="15.75">
      <c r="A14" s="35">
        <v>38565</v>
      </c>
      <c r="B14" s="5">
        <v>214.2</v>
      </c>
      <c r="C14" s="5">
        <v>404.1</v>
      </c>
      <c r="D14" s="27">
        <f t="shared" si="0"/>
        <v>618.3</v>
      </c>
      <c r="E14" s="24">
        <v>4017.3</v>
      </c>
      <c r="F14" s="24">
        <v>3825.9</v>
      </c>
      <c r="G14" s="27">
        <f t="shared" si="1"/>
        <v>7843.200000000001</v>
      </c>
      <c r="H14" s="27">
        <f t="shared" si="2"/>
        <v>8461.5</v>
      </c>
    </row>
    <row r="15" spans="1:8" ht="15.75">
      <c r="A15" s="35">
        <v>38596</v>
      </c>
      <c r="B15" s="5">
        <v>0</v>
      </c>
      <c r="C15" s="5">
        <v>478.1</v>
      </c>
      <c r="D15" s="27">
        <f t="shared" si="0"/>
        <v>478.1</v>
      </c>
      <c r="E15" s="24">
        <v>3602.8</v>
      </c>
      <c r="F15" s="24">
        <v>2894.8</v>
      </c>
      <c r="G15" s="27">
        <f t="shared" si="1"/>
        <v>6497.6</v>
      </c>
      <c r="H15" s="27">
        <f t="shared" si="2"/>
        <v>6975.700000000001</v>
      </c>
    </row>
    <row r="16" spans="1:8" ht="15.75">
      <c r="A16" s="35">
        <v>38626</v>
      </c>
      <c r="B16" s="5">
        <v>380.4</v>
      </c>
      <c r="C16" s="5">
        <v>381.8</v>
      </c>
      <c r="D16" s="27">
        <f t="shared" si="0"/>
        <v>762.2</v>
      </c>
      <c r="E16" s="24">
        <v>17169.7</v>
      </c>
      <c r="F16" s="24">
        <v>1226</v>
      </c>
      <c r="G16" s="27">
        <f t="shared" si="1"/>
        <v>18395.7</v>
      </c>
      <c r="H16" s="27">
        <f t="shared" si="2"/>
        <v>19157.9</v>
      </c>
    </row>
    <row r="17" spans="1:8" ht="15.75">
      <c r="A17" s="35">
        <v>38657</v>
      </c>
      <c r="B17" s="5">
        <v>20</v>
      </c>
      <c r="C17" s="5">
        <v>375.7</v>
      </c>
      <c r="D17" s="27">
        <f t="shared" si="0"/>
        <v>395.7</v>
      </c>
      <c r="E17" s="24">
        <f>4698.9-2077.1</f>
        <v>2621.7999999999997</v>
      </c>
      <c r="F17" s="24">
        <v>3544.1</v>
      </c>
      <c r="G17" s="27">
        <f t="shared" si="1"/>
        <v>6165.9</v>
      </c>
      <c r="H17" s="27">
        <f t="shared" si="2"/>
        <v>6561.599999999999</v>
      </c>
    </row>
    <row r="18" spans="1:8" ht="18">
      <c r="A18" s="35">
        <v>38687</v>
      </c>
      <c r="B18" s="5">
        <v>602.6</v>
      </c>
      <c r="C18" s="5">
        <f>416.5+4420.2</f>
        <v>4836.7</v>
      </c>
      <c r="D18" s="27">
        <f t="shared" si="0"/>
        <v>5439.3</v>
      </c>
      <c r="E18" s="3">
        <v>0</v>
      </c>
      <c r="F18" s="24">
        <v>2450.6</v>
      </c>
      <c r="G18" s="27">
        <f t="shared" si="1"/>
        <v>2450.6</v>
      </c>
      <c r="H18" s="27">
        <f t="shared" si="2"/>
        <v>7889.9</v>
      </c>
    </row>
    <row r="19" spans="1:8" ht="18">
      <c r="A19" s="35">
        <v>38718</v>
      </c>
      <c r="B19" s="2">
        <v>11</v>
      </c>
      <c r="C19" s="2">
        <v>377.2</v>
      </c>
      <c r="D19" s="27">
        <f t="shared" si="0"/>
        <v>388.2</v>
      </c>
      <c r="E19" s="3">
        <v>0</v>
      </c>
      <c r="F19" s="2">
        <v>6685.3</v>
      </c>
      <c r="G19" s="27">
        <f t="shared" si="1"/>
        <v>6685.3</v>
      </c>
      <c r="H19" s="27">
        <f t="shared" si="2"/>
        <v>7073.5</v>
      </c>
    </row>
    <row r="20" spans="1:8" ht="18">
      <c r="A20" s="35">
        <v>38749</v>
      </c>
      <c r="B20" s="2">
        <v>100.1</v>
      </c>
      <c r="C20" s="2">
        <v>369.1</v>
      </c>
      <c r="D20" s="27">
        <f t="shared" si="0"/>
        <v>469.20000000000005</v>
      </c>
      <c r="E20" s="3">
        <v>0</v>
      </c>
      <c r="F20" s="2">
        <v>573.6</v>
      </c>
      <c r="G20" s="27">
        <f t="shared" si="1"/>
        <v>573.6</v>
      </c>
      <c r="H20" s="27">
        <f t="shared" si="2"/>
        <v>1042.8000000000002</v>
      </c>
    </row>
    <row r="21" spans="1:8" ht="18">
      <c r="A21" s="35">
        <v>38777</v>
      </c>
      <c r="B21" s="2">
        <v>0</v>
      </c>
      <c r="C21" s="2">
        <v>584</v>
      </c>
      <c r="D21" s="27">
        <f t="shared" si="0"/>
        <v>584</v>
      </c>
      <c r="E21" s="3">
        <v>0</v>
      </c>
      <c r="F21" s="2">
        <v>880.2</v>
      </c>
      <c r="G21" s="27">
        <f t="shared" si="1"/>
        <v>880.2</v>
      </c>
      <c r="H21" s="27">
        <f t="shared" si="2"/>
        <v>1464.2</v>
      </c>
    </row>
    <row r="22" spans="1:8" ht="18">
      <c r="A22" s="35">
        <v>38808</v>
      </c>
      <c r="B22" s="2">
        <v>124.1</v>
      </c>
      <c r="C22" s="2">
        <v>511.1</v>
      </c>
      <c r="D22" s="27">
        <f t="shared" si="0"/>
        <v>635.2</v>
      </c>
      <c r="E22" s="3">
        <v>0</v>
      </c>
      <c r="F22" s="2">
        <v>4358.8</v>
      </c>
      <c r="G22" s="27">
        <f t="shared" si="1"/>
        <v>4358.8</v>
      </c>
      <c r="H22" s="27">
        <f t="shared" si="2"/>
        <v>4994</v>
      </c>
    </row>
    <row r="23" spans="1:8" ht="15.75">
      <c r="A23" s="35">
        <v>38838</v>
      </c>
      <c r="B23" s="2">
        <v>199.4</v>
      </c>
      <c r="C23" s="2">
        <v>470.8</v>
      </c>
      <c r="D23" s="27">
        <f t="shared" si="0"/>
        <v>670.2</v>
      </c>
      <c r="E23" s="2">
        <v>2375.6</v>
      </c>
      <c r="F23" s="2">
        <v>2731.5</v>
      </c>
      <c r="G23" s="27">
        <f t="shared" si="1"/>
        <v>5107.1</v>
      </c>
      <c r="H23" s="27">
        <f t="shared" si="2"/>
        <v>5777.3</v>
      </c>
    </row>
    <row r="24" spans="1:8" ht="15.75">
      <c r="A24" s="35">
        <v>38869</v>
      </c>
      <c r="B24" s="2">
        <v>8617.4</v>
      </c>
      <c r="C24" s="2">
        <v>343.6</v>
      </c>
      <c r="D24" s="27">
        <f t="shared" si="0"/>
        <v>8961</v>
      </c>
      <c r="E24" s="2">
        <v>2260.2</v>
      </c>
      <c r="F24" s="2">
        <v>2332.9</v>
      </c>
      <c r="G24" s="27">
        <f t="shared" si="1"/>
        <v>4593.1</v>
      </c>
      <c r="H24" s="27">
        <f t="shared" si="2"/>
        <v>13554.1</v>
      </c>
    </row>
    <row r="25" spans="1:8" ht="15.75">
      <c r="A25" s="35">
        <v>38899</v>
      </c>
      <c r="B25" s="2">
        <v>236.4</v>
      </c>
      <c r="C25" s="2">
        <v>327.9</v>
      </c>
      <c r="D25" s="27">
        <f t="shared" si="0"/>
        <v>564.3</v>
      </c>
      <c r="E25" s="2">
        <v>2.7</v>
      </c>
      <c r="F25" s="2">
        <v>13226.6</v>
      </c>
      <c r="G25" s="27">
        <f t="shared" si="1"/>
        <v>13229.300000000001</v>
      </c>
      <c r="H25" s="27">
        <f t="shared" si="2"/>
        <v>13793.6</v>
      </c>
    </row>
    <row r="26" spans="1:8" ht="18">
      <c r="A26" s="35">
        <v>38930</v>
      </c>
      <c r="B26" s="2">
        <v>115</v>
      </c>
      <c r="C26" s="2">
        <v>465.7</v>
      </c>
      <c r="D26" s="27">
        <f t="shared" si="0"/>
        <v>580.7</v>
      </c>
      <c r="E26" s="3">
        <v>0</v>
      </c>
      <c r="F26" s="2">
        <v>2120.3</v>
      </c>
      <c r="G26" s="27">
        <f t="shared" si="1"/>
        <v>2120.3</v>
      </c>
      <c r="H26" s="27">
        <f t="shared" si="2"/>
        <v>2701</v>
      </c>
    </row>
    <row r="27" spans="1:8" ht="18">
      <c r="A27" s="35">
        <v>38961</v>
      </c>
      <c r="B27" s="2">
        <v>200</v>
      </c>
      <c r="C27" s="2">
        <v>415.4</v>
      </c>
      <c r="D27" s="27">
        <f t="shared" si="0"/>
        <v>615.4</v>
      </c>
      <c r="E27" s="3">
        <v>0</v>
      </c>
      <c r="F27" s="2">
        <v>0.1</v>
      </c>
      <c r="G27" s="27">
        <f t="shared" si="1"/>
        <v>0.1</v>
      </c>
      <c r="H27" s="27">
        <f t="shared" si="2"/>
        <v>615.5</v>
      </c>
    </row>
    <row r="28" spans="1:8" ht="18">
      <c r="A28" s="35">
        <v>38991</v>
      </c>
      <c r="B28" s="2">
        <v>0</v>
      </c>
      <c r="C28" s="2">
        <v>429.1</v>
      </c>
      <c r="D28" s="27">
        <f t="shared" si="0"/>
        <v>429.1</v>
      </c>
      <c r="E28" s="3">
        <v>0</v>
      </c>
      <c r="F28" s="2">
        <v>1.1</v>
      </c>
      <c r="G28" s="27">
        <f t="shared" si="1"/>
        <v>1.1</v>
      </c>
      <c r="H28" s="27">
        <f t="shared" si="2"/>
        <v>430.20000000000005</v>
      </c>
    </row>
    <row r="29" spans="1:8" ht="18">
      <c r="A29" s="35">
        <v>39022</v>
      </c>
      <c r="B29" s="2">
        <v>0</v>
      </c>
      <c r="C29" s="2">
        <v>407</v>
      </c>
      <c r="D29" s="27">
        <f t="shared" si="0"/>
        <v>407</v>
      </c>
      <c r="E29" s="3">
        <v>0</v>
      </c>
      <c r="F29" s="2">
        <v>2.1</v>
      </c>
      <c r="G29" s="27">
        <f t="shared" si="1"/>
        <v>2.1</v>
      </c>
      <c r="H29" s="27">
        <f t="shared" si="2"/>
        <v>409.1</v>
      </c>
    </row>
    <row r="30" spans="1:8" ht="15.75">
      <c r="A30" s="35">
        <v>39052</v>
      </c>
      <c r="B30" s="2">
        <v>0</v>
      </c>
      <c r="C30" s="2">
        <v>5085.4</v>
      </c>
      <c r="D30" s="27">
        <f t="shared" si="0"/>
        <v>5085.4</v>
      </c>
      <c r="E30" s="2">
        <v>67061.5</v>
      </c>
      <c r="F30" s="2">
        <v>0</v>
      </c>
      <c r="G30" s="27">
        <f t="shared" si="1"/>
        <v>67061.5</v>
      </c>
      <c r="H30" s="27">
        <f t="shared" si="2"/>
        <v>72146.9</v>
      </c>
    </row>
    <row r="31" spans="1:8" ht="18">
      <c r="A31" s="35">
        <v>39083</v>
      </c>
      <c r="B31" s="2">
        <v>128.7</v>
      </c>
      <c r="C31" s="2">
        <v>491.5</v>
      </c>
      <c r="D31" s="27">
        <f t="shared" si="0"/>
        <v>620.2</v>
      </c>
      <c r="E31" s="3">
        <v>0</v>
      </c>
      <c r="F31" s="2">
        <v>13691.5</v>
      </c>
      <c r="G31" s="27">
        <f t="shared" si="1"/>
        <v>13691.5</v>
      </c>
      <c r="H31" s="27">
        <f t="shared" si="2"/>
        <v>14311.7</v>
      </c>
    </row>
    <row r="32" spans="1:8" ht="18">
      <c r="A32" s="35">
        <v>39114</v>
      </c>
      <c r="B32" s="2">
        <v>6.5</v>
      </c>
      <c r="C32" s="2">
        <v>328.4</v>
      </c>
      <c r="D32" s="27">
        <f t="shared" si="0"/>
        <v>334.9</v>
      </c>
      <c r="E32" s="3">
        <v>0</v>
      </c>
      <c r="F32" s="2">
        <v>3593.4</v>
      </c>
      <c r="G32" s="27">
        <f t="shared" si="1"/>
        <v>3593.4</v>
      </c>
      <c r="H32" s="27">
        <f t="shared" si="2"/>
        <v>3928.3</v>
      </c>
    </row>
    <row r="33" spans="1:8" ht="18">
      <c r="A33" s="35">
        <v>39142</v>
      </c>
      <c r="B33" s="2">
        <v>0</v>
      </c>
      <c r="C33" s="2">
        <v>427.5</v>
      </c>
      <c r="D33" s="27">
        <f t="shared" si="0"/>
        <v>427.5</v>
      </c>
      <c r="E33" s="3">
        <v>0</v>
      </c>
      <c r="F33" s="2">
        <v>16537.7</v>
      </c>
      <c r="G33" s="27">
        <f t="shared" si="1"/>
        <v>16537.7</v>
      </c>
      <c r="H33" s="27">
        <f t="shared" si="2"/>
        <v>16965.2</v>
      </c>
    </row>
    <row r="34" spans="1:8" ht="15.75">
      <c r="A34" s="35">
        <v>39173</v>
      </c>
      <c r="B34" s="2">
        <v>7997.1</v>
      </c>
      <c r="C34" s="2">
        <v>442.9</v>
      </c>
      <c r="D34" s="27">
        <f t="shared" si="0"/>
        <v>8440</v>
      </c>
      <c r="E34" s="2">
        <v>21568.4</v>
      </c>
      <c r="F34" s="2">
        <v>2907.1</v>
      </c>
      <c r="G34" s="27">
        <f t="shared" si="1"/>
        <v>24475.5</v>
      </c>
      <c r="H34" s="27">
        <f t="shared" si="2"/>
        <v>32915.5</v>
      </c>
    </row>
    <row r="35" spans="1:8" ht="18">
      <c r="A35" s="35">
        <v>39203</v>
      </c>
      <c r="B35" s="2">
        <v>13.9</v>
      </c>
      <c r="C35" s="2">
        <v>468.8</v>
      </c>
      <c r="D35" s="27">
        <f t="shared" si="0"/>
        <v>482.7</v>
      </c>
      <c r="E35" s="3">
        <v>0</v>
      </c>
      <c r="F35" s="2">
        <v>2919.2</v>
      </c>
      <c r="G35" s="27">
        <f t="shared" si="1"/>
        <v>2919.2</v>
      </c>
      <c r="H35" s="27">
        <f t="shared" si="2"/>
        <v>3401.8999999999996</v>
      </c>
    </row>
    <row r="36" spans="1:8" ht="18">
      <c r="A36" s="35">
        <v>39234</v>
      </c>
      <c r="B36" s="2">
        <v>81.1</v>
      </c>
      <c r="C36" s="2">
        <v>562.7</v>
      </c>
      <c r="D36" s="27">
        <f t="shared" si="0"/>
        <v>643.8000000000001</v>
      </c>
      <c r="E36" s="3">
        <v>0</v>
      </c>
      <c r="F36" s="2">
        <v>1768.9</v>
      </c>
      <c r="G36" s="27">
        <f t="shared" si="1"/>
        <v>1768.9</v>
      </c>
      <c r="H36" s="27">
        <f t="shared" si="2"/>
        <v>2412.7000000000003</v>
      </c>
    </row>
    <row r="37" spans="1:8" ht="15.75">
      <c r="A37" s="35">
        <v>39264</v>
      </c>
      <c r="B37" s="2">
        <v>0</v>
      </c>
      <c r="C37" s="2">
        <v>522.6</v>
      </c>
      <c r="D37" s="27">
        <f t="shared" si="0"/>
        <v>522.6</v>
      </c>
      <c r="E37" s="2">
        <v>2606.7</v>
      </c>
      <c r="F37" s="2">
        <v>4956.1</v>
      </c>
      <c r="G37" s="27">
        <f t="shared" si="1"/>
        <v>7562.8</v>
      </c>
      <c r="H37" s="27">
        <f t="shared" si="2"/>
        <v>8085.400000000001</v>
      </c>
    </row>
    <row r="38" spans="1:8" ht="18">
      <c r="A38" s="35">
        <v>39295</v>
      </c>
      <c r="B38" s="2">
        <v>0</v>
      </c>
      <c r="C38" s="2">
        <v>420.2</v>
      </c>
      <c r="D38" s="27">
        <f t="shared" si="0"/>
        <v>420.2</v>
      </c>
      <c r="E38" s="3">
        <v>0</v>
      </c>
      <c r="F38" s="2">
        <v>4098.2</v>
      </c>
      <c r="G38" s="27">
        <f t="shared" si="1"/>
        <v>4098.2</v>
      </c>
      <c r="H38" s="27">
        <f t="shared" si="2"/>
        <v>4518.4</v>
      </c>
    </row>
    <row r="39" spans="1:8" ht="18">
      <c r="A39" s="35">
        <v>39326</v>
      </c>
      <c r="B39" s="2">
        <v>400</v>
      </c>
      <c r="C39" s="2">
        <v>547.6</v>
      </c>
      <c r="D39" s="27">
        <f t="shared" si="0"/>
        <v>947.6</v>
      </c>
      <c r="E39" s="3">
        <v>0</v>
      </c>
      <c r="F39" s="2">
        <v>1422.9</v>
      </c>
      <c r="G39" s="27">
        <f t="shared" si="1"/>
        <v>1422.9</v>
      </c>
      <c r="H39" s="27">
        <f t="shared" si="2"/>
        <v>2370.5</v>
      </c>
    </row>
    <row r="40" spans="1:8" ht="18">
      <c r="A40" s="35">
        <v>39356</v>
      </c>
      <c r="B40" s="2">
        <v>243</v>
      </c>
      <c r="C40" s="2">
        <v>381.8</v>
      </c>
      <c r="D40" s="27">
        <f t="shared" si="0"/>
        <v>624.8</v>
      </c>
      <c r="E40" s="3">
        <v>0</v>
      </c>
      <c r="F40" s="2">
        <v>8399.9</v>
      </c>
      <c r="G40" s="27">
        <f t="shared" si="1"/>
        <v>8399.9</v>
      </c>
      <c r="H40" s="27">
        <f t="shared" si="2"/>
        <v>9024.699999999999</v>
      </c>
    </row>
    <row r="41" spans="1:8" ht="18">
      <c r="A41" s="35">
        <v>39387</v>
      </c>
      <c r="B41" s="2">
        <v>0</v>
      </c>
      <c r="C41" s="2">
        <v>450.5</v>
      </c>
      <c r="D41" s="27">
        <f t="shared" si="0"/>
        <v>450.5</v>
      </c>
      <c r="E41" s="3">
        <v>0</v>
      </c>
      <c r="F41" s="2">
        <v>0.6</v>
      </c>
      <c r="G41" s="27">
        <f t="shared" si="1"/>
        <v>0.6</v>
      </c>
      <c r="H41" s="27">
        <f t="shared" si="2"/>
        <v>451.1</v>
      </c>
    </row>
    <row r="42" spans="1:8" ht="15.75">
      <c r="A42" s="35">
        <v>39417</v>
      </c>
      <c r="B42" s="2">
        <v>0</v>
      </c>
      <c r="C42" s="2">
        <v>1992.6</v>
      </c>
      <c r="D42" s="27">
        <f t="shared" si="0"/>
        <v>1992.6</v>
      </c>
      <c r="E42" s="2">
        <v>70342.3</v>
      </c>
      <c r="F42" s="2">
        <v>6851.9</v>
      </c>
      <c r="G42" s="27">
        <f t="shared" si="1"/>
        <v>77194.2</v>
      </c>
      <c r="H42" s="27">
        <f t="shared" si="2"/>
        <v>79186.8</v>
      </c>
    </row>
    <row r="43" spans="1:8" ht="15.75">
      <c r="A43" s="35">
        <v>39448</v>
      </c>
      <c r="B43" s="2">
        <v>5</v>
      </c>
      <c r="C43" s="2">
        <v>634</v>
      </c>
      <c r="D43" s="27">
        <f t="shared" si="0"/>
        <v>639</v>
      </c>
      <c r="E43" s="2">
        <v>10257.7</v>
      </c>
      <c r="F43" s="2">
        <v>2564.6</v>
      </c>
      <c r="G43" s="27">
        <f t="shared" si="1"/>
        <v>12822.300000000001</v>
      </c>
      <c r="H43" s="27">
        <f t="shared" si="2"/>
        <v>13461.300000000001</v>
      </c>
    </row>
    <row r="44" spans="1:8" ht="18">
      <c r="A44" s="35">
        <v>39479</v>
      </c>
      <c r="B44" s="2">
        <v>25</v>
      </c>
      <c r="C44" s="2">
        <v>386.5</v>
      </c>
      <c r="D44" s="27">
        <f t="shared" si="0"/>
        <v>411.5</v>
      </c>
      <c r="E44" s="3">
        <v>0</v>
      </c>
      <c r="F44" s="2">
        <v>1865.6</v>
      </c>
      <c r="G44" s="27">
        <f t="shared" si="1"/>
        <v>1865.6</v>
      </c>
      <c r="H44" s="27">
        <f t="shared" si="2"/>
        <v>2277.1</v>
      </c>
    </row>
    <row r="45" spans="1:8" ht="18">
      <c r="A45" s="35">
        <v>39508</v>
      </c>
      <c r="B45" s="2">
        <v>7917.1</v>
      </c>
      <c r="C45" s="2">
        <v>404.5</v>
      </c>
      <c r="D45" s="27">
        <f t="shared" si="0"/>
        <v>8321.6</v>
      </c>
      <c r="E45" s="3">
        <v>0</v>
      </c>
      <c r="F45" s="2">
        <v>936</v>
      </c>
      <c r="G45" s="27">
        <f t="shared" si="1"/>
        <v>936</v>
      </c>
      <c r="H45" s="27">
        <f t="shared" si="2"/>
        <v>9257.6</v>
      </c>
    </row>
    <row r="46" spans="1:8" ht="18">
      <c r="A46" s="35">
        <v>39539</v>
      </c>
      <c r="B46" s="2">
        <v>43.3</v>
      </c>
      <c r="C46" s="2">
        <v>502.8</v>
      </c>
      <c r="D46" s="27">
        <f t="shared" si="0"/>
        <v>546.1</v>
      </c>
      <c r="E46" s="3">
        <v>0</v>
      </c>
      <c r="F46" s="2">
        <v>590.6</v>
      </c>
      <c r="G46" s="27">
        <f t="shared" si="1"/>
        <v>590.6</v>
      </c>
      <c r="H46" s="27">
        <f t="shared" si="2"/>
        <v>1136.7</v>
      </c>
    </row>
    <row r="47" spans="1:8" ht="18">
      <c r="A47" s="35">
        <v>39569</v>
      </c>
      <c r="B47" s="2">
        <v>1630.7</v>
      </c>
      <c r="C47" s="2">
        <v>357</v>
      </c>
      <c r="D47" s="27">
        <f t="shared" si="0"/>
        <v>1987.7</v>
      </c>
      <c r="E47" s="3">
        <v>0</v>
      </c>
      <c r="F47" s="2">
        <v>288.3</v>
      </c>
      <c r="G47" s="27">
        <f t="shared" si="1"/>
        <v>288.3</v>
      </c>
      <c r="H47" s="27">
        <f t="shared" si="2"/>
        <v>2276</v>
      </c>
    </row>
    <row r="48" spans="1:8" ht="18">
      <c r="A48" s="35">
        <v>39600</v>
      </c>
      <c r="B48" s="2">
        <v>13.3</v>
      </c>
      <c r="C48" s="2">
        <v>575.5</v>
      </c>
      <c r="D48" s="27">
        <f t="shared" si="0"/>
        <v>588.8</v>
      </c>
      <c r="E48" s="3">
        <v>0</v>
      </c>
      <c r="F48" s="2">
        <v>1127.4</v>
      </c>
      <c r="G48" s="27">
        <f t="shared" si="1"/>
        <v>1127.4</v>
      </c>
      <c r="H48" s="27">
        <f t="shared" si="2"/>
        <v>1716.2</v>
      </c>
    </row>
    <row r="49" spans="1:8" ht="15.75">
      <c r="A49" s="35">
        <v>39630</v>
      </c>
      <c r="B49" s="2">
        <v>309</v>
      </c>
      <c r="C49" s="2">
        <v>459.2</v>
      </c>
      <c r="D49" s="27">
        <f t="shared" si="0"/>
        <v>768.2</v>
      </c>
      <c r="E49" s="2">
        <v>12157.3</v>
      </c>
      <c r="F49" s="2">
        <v>803.1</v>
      </c>
      <c r="G49" s="27">
        <f t="shared" si="1"/>
        <v>12960.4</v>
      </c>
      <c r="H49" s="27">
        <f t="shared" si="2"/>
        <v>13728.6</v>
      </c>
    </row>
    <row r="50" spans="1:8" ht="18">
      <c r="A50" s="35">
        <v>39661</v>
      </c>
      <c r="B50" s="2">
        <v>900</v>
      </c>
      <c r="C50" s="2">
        <v>3521</v>
      </c>
      <c r="D50" s="27">
        <f t="shared" si="0"/>
        <v>4421</v>
      </c>
      <c r="E50" s="3">
        <v>0</v>
      </c>
      <c r="F50" s="2">
        <v>0</v>
      </c>
      <c r="G50" s="27">
        <f t="shared" si="1"/>
        <v>0</v>
      </c>
      <c r="H50" s="27">
        <f t="shared" si="2"/>
        <v>4421</v>
      </c>
    </row>
    <row r="51" spans="1:8" ht="15.75">
      <c r="A51" s="35">
        <v>39692</v>
      </c>
      <c r="B51" s="2">
        <v>214.4</v>
      </c>
      <c r="C51" s="2">
        <v>617</v>
      </c>
      <c r="D51" s="27">
        <f t="shared" si="0"/>
        <v>831.4</v>
      </c>
      <c r="E51" s="2">
        <v>20674.4</v>
      </c>
      <c r="F51" s="2">
        <v>11779.7</v>
      </c>
      <c r="G51" s="27">
        <f t="shared" si="1"/>
        <v>32454.100000000002</v>
      </c>
      <c r="H51" s="27">
        <f t="shared" si="2"/>
        <v>33285.5</v>
      </c>
    </row>
    <row r="52" spans="1:8" ht="15.75">
      <c r="A52" s="35">
        <v>39722</v>
      </c>
      <c r="B52" s="2">
        <v>508.7</v>
      </c>
      <c r="C52" s="2">
        <v>416.2</v>
      </c>
      <c r="D52" s="27">
        <f t="shared" si="0"/>
        <v>924.9</v>
      </c>
      <c r="E52" s="2">
        <v>33323.5</v>
      </c>
      <c r="F52" s="2">
        <v>461.4</v>
      </c>
      <c r="G52" s="27">
        <f t="shared" si="1"/>
        <v>33784.9</v>
      </c>
      <c r="H52" s="27">
        <f t="shared" si="2"/>
        <v>34709.8</v>
      </c>
    </row>
    <row r="53" spans="1:8" ht="15.75">
      <c r="A53" s="35">
        <v>39753</v>
      </c>
      <c r="B53" s="2">
        <v>273</v>
      </c>
      <c r="C53" s="2">
        <v>2894</v>
      </c>
      <c r="D53" s="27">
        <f t="shared" si="0"/>
        <v>3167</v>
      </c>
      <c r="E53" s="2">
        <v>23773.3</v>
      </c>
      <c r="F53" s="2">
        <v>0</v>
      </c>
      <c r="G53" s="27">
        <f t="shared" si="1"/>
        <v>23773.3</v>
      </c>
      <c r="H53" s="27">
        <f t="shared" si="2"/>
        <v>26940.3</v>
      </c>
    </row>
    <row r="54" spans="1:8" ht="15.75">
      <c r="A54" s="35">
        <v>39783</v>
      </c>
      <c r="B54" s="2">
        <v>23.5</v>
      </c>
      <c r="C54" s="2">
        <v>434.1</v>
      </c>
      <c r="D54" s="27">
        <f t="shared" si="0"/>
        <v>457.6</v>
      </c>
      <c r="E54" s="2">
        <v>16898.9</v>
      </c>
      <c r="F54" s="2">
        <v>0</v>
      </c>
      <c r="G54" s="27">
        <f t="shared" si="1"/>
        <v>16898.9</v>
      </c>
      <c r="H54" s="27">
        <f t="shared" si="2"/>
        <v>17356.5</v>
      </c>
    </row>
    <row r="55" spans="1:8" ht="15.75">
      <c r="A55" s="35">
        <v>39814</v>
      </c>
      <c r="B55" s="2">
        <v>12.3</v>
      </c>
      <c r="C55" s="2">
        <v>561.7</v>
      </c>
      <c r="D55" s="27">
        <f t="shared" si="0"/>
        <v>574</v>
      </c>
      <c r="E55" s="2">
        <v>17615.2</v>
      </c>
      <c r="F55" s="2">
        <v>0</v>
      </c>
      <c r="G55" s="27">
        <f t="shared" si="1"/>
        <v>17615.2</v>
      </c>
      <c r="H55" s="27">
        <f t="shared" si="2"/>
        <v>18189.2</v>
      </c>
    </row>
    <row r="56" spans="1:8" ht="18">
      <c r="A56" s="35">
        <v>39845</v>
      </c>
      <c r="B56" s="2">
        <v>0</v>
      </c>
      <c r="C56" s="2">
        <v>303.8</v>
      </c>
      <c r="D56" s="27">
        <f t="shared" si="0"/>
        <v>303.8</v>
      </c>
      <c r="E56" s="3">
        <v>0</v>
      </c>
      <c r="F56" s="2">
        <v>0</v>
      </c>
      <c r="G56" s="27">
        <f t="shared" si="1"/>
        <v>0</v>
      </c>
      <c r="H56" s="27">
        <f t="shared" si="2"/>
        <v>303.8</v>
      </c>
    </row>
    <row r="57" spans="1:8" ht="18">
      <c r="A57" s="35">
        <v>39873</v>
      </c>
      <c r="B57" s="2">
        <v>39.7</v>
      </c>
      <c r="C57" s="2">
        <v>467.7</v>
      </c>
      <c r="D57" s="27">
        <f t="shared" si="0"/>
        <v>507.4</v>
      </c>
      <c r="E57" s="3">
        <v>0</v>
      </c>
      <c r="F57" s="2">
        <v>1957.7</v>
      </c>
      <c r="G57" s="27">
        <f t="shared" si="1"/>
        <v>1957.7</v>
      </c>
      <c r="H57" s="27">
        <f t="shared" si="2"/>
        <v>2465.1</v>
      </c>
    </row>
    <row r="58" spans="1:8" ht="15.75">
      <c r="A58" s="35">
        <v>39904</v>
      </c>
      <c r="B58" s="2">
        <v>3815.3</v>
      </c>
      <c r="C58" s="2">
        <v>549.5999999999995</v>
      </c>
      <c r="D58" s="27">
        <f t="shared" si="0"/>
        <v>4364.9</v>
      </c>
      <c r="E58" s="2">
        <v>449.7</v>
      </c>
      <c r="F58" s="2">
        <v>572.4</v>
      </c>
      <c r="G58" s="27">
        <f t="shared" si="1"/>
        <v>1022.0999999999999</v>
      </c>
      <c r="H58" s="27">
        <f t="shared" si="2"/>
        <v>5387</v>
      </c>
    </row>
    <row r="59" spans="1:8" ht="15.75">
      <c r="A59" s="35">
        <v>39934</v>
      </c>
      <c r="B59" s="2">
        <v>494.7</v>
      </c>
      <c r="C59" s="2">
        <v>363.8</v>
      </c>
      <c r="D59" s="27">
        <f t="shared" si="0"/>
        <v>858.5</v>
      </c>
      <c r="E59" s="2">
        <v>0</v>
      </c>
      <c r="F59" s="2">
        <v>3198</v>
      </c>
      <c r="G59" s="27">
        <f t="shared" si="1"/>
        <v>3198</v>
      </c>
      <c r="H59" s="27">
        <f t="shared" si="2"/>
        <v>4056.5</v>
      </c>
    </row>
    <row r="60" spans="1:8" ht="15.75">
      <c r="A60" s="35">
        <v>39965</v>
      </c>
      <c r="B60" s="2">
        <v>1458.6</v>
      </c>
      <c r="C60" s="2">
        <v>3517.43</v>
      </c>
      <c r="D60" s="27">
        <f t="shared" si="0"/>
        <v>4976.03</v>
      </c>
      <c r="E60" s="2">
        <v>3368.7</v>
      </c>
      <c r="F60" s="2">
        <v>5323.996999999999</v>
      </c>
      <c r="G60" s="27">
        <f t="shared" si="1"/>
        <v>8692.697</v>
      </c>
      <c r="H60" s="27">
        <f t="shared" si="2"/>
        <v>13668.726999999999</v>
      </c>
    </row>
    <row r="61" spans="1:8" ht="18">
      <c r="A61" s="35">
        <v>39995</v>
      </c>
      <c r="B61" s="2">
        <v>300</v>
      </c>
      <c r="C61" s="2">
        <v>531.3</v>
      </c>
      <c r="D61" s="27">
        <f t="shared" si="0"/>
        <v>831.3</v>
      </c>
      <c r="E61" s="3">
        <v>0</v>
      </c>
      <c r="F61" s="2">
        <v>2743.7</v>
      </c>
      <c r="G61" s="27">
        <f t="shared" si="1"/>
        <v>2743.7</v>
      </c>
      <c r="H61" s="27">
        <f t="shared" si="2"/>
        <v>3575</v>
      </c>
    </row>
    <row r="62" spans="1:8" ht="18">
      <c r="A62" s="35">
        <v>40026</v>
      </c>
      <c r="B62" s="2">
        <v>0</v>
      </c>
      <c r="C62" s="2">
        <v>533.169</v>
      </c>
      <c r="D62" s="27">
        <f t="shared" si="0"/>
        <v>533.169</v>
      </c>
      <c r="E62" s="3">
        <v>0</v>
      </c>
      <c r="F62" s="2">
        <v>0</v>
      </c>
      <c r="G62" s="27">
        <f t="shared" si="1"/>
        <v>0</v>
      </c>
      <c r="H62" s="27">
        <f t="shared" si="2"/>
        <v>533.169</v>
      </c>
    </row>
    <row r="63" spans="1:8" ht="15.75">
      <c r="A63" s="35">
        <v>40057</v>
      </c>
      <c r="B63" s="2">
        <v>0</v>
      </c>
      <c r="C63" s="2">
        <v>607.7</v>
      </c>
      <c r="D63" s="27">
        <f t="shared" si="0"/>
        <v>607.7</v>
      </c>
      <c r="E63" s="2">
        <v>446.5</v>
      </c>
      <c r="F63" s="2">
        <v>0</v>
      </c>
      <c r="G63" s="27">
        <f t="shared" si="1"/>
        <v>446.5</v>
      </c>
      <c r="H63" s="27">
        <f t="shared" si="2"/>
        <v>1054.2</v>
      </c>
    </row>
    <row r="64" spans="1:8" ht="15.75">
      <c r="A64" s="35">
        <v>40087</v>
      </c>
      <c r="B64" s="2">
        <v>242.6</v>
      </c>
      <c r="C64" s="2">
        <v>1275.2</v>
      </c>
      <c r="D64" s="27">
        <f t="shared" si="0"/>
        <v>1517.8</v>
      </c>
      <c r="E64" s="2">
        <v>339.7</v>
      </c>
      <c r="F64" s="2">
        <v>2833.7</v>
      </c>
      <c r="G64" s="27">
        <f t="shared" si="1"/>
        <v>3173.3999999999996</v>
      </c>
      <c r="H64" s="27">
        <f t="shared" si="2"/>
        <v>4691.2</v>
      </c>
    </row>
    <row r="65" spans="1:8" ht="18">
      <c r="A65" s="35">
        <v>40118</v>
      </c>
      <c r="B65" s="2">
        <v>0</v>
      </c>
      <c r="C65" s="2">
        <v>4373.5</v>
      </c>
      <c r="D65" s="27">
        <f t="shared" si="0"/>
        <v>4373.5</v>
      </c>
      <c r="E65" s="3">
        <v>0</v>
      </c>
      <c r="F65" s="2">
        <v>930.3</v>
      </c>
      <c r="G65" s="27">
        <f t="shared" si="1"/>
        <v>930.3</v>
      </c>
      <c r="H65" s="27">
        <f t="shared" si="2"/>
        <v>5303.8</v>
      </c>
    </row>
    <row r="66" spans="1:8" ht="15.75">
      <c r="A66" s="35">
        <v>40148</v>
      </c>
      <c r="B66" s="2">
        <v>30.7</v>
      </c>
      <c r="C66" s="2">
        <v>1407.6</v>
      </c>
      <c r="D66" s="27">
        <f t="shared" si="0"/>
        <v>1438.3</v>
      </c>
      <c r="E66" s="2">
        <v>23664.5</v>
      </c>
      <c r="F66" s="2">
        <v>437.1</v>
      </c>
      <c r="G66" s="27">
        <f t="shared" si="1"/>
        <v>24101.6</v>
      </c>
      <c r="H66" s="27">
        <f t="shared" si="2"/>
        <v>25539.899999999998</v>
      </c>
    </row>
    <row r="67" spans="1:8" ht="15.75">
      <c r="A67" s="35">
        <v>40179</v>
      </c>
      <c r="B67" s="2">
        <v>0</v>
      </c>
      <c r="C67" s="2">
        <v>1006.2</v>
      </c>
      <c r="D67" s="27">
        <f t="shared" si="0"/>
        <v>1006.2</v>
      </c>
      <c r="E67" s="2">
        <v>4121.1</v>
      </c>
      <c r="F67" s="2">
        <v>33259.8</v>
      </c>
      <c r="G67" s="27">
        <f t="shared" si="1"/>
        <v>37380.9</v>
      </c>
      <c r="H67" s="27">
        <f t="shared" si="2"/>
        <v>38387.1</v>
      </c>
    </row>
    <row r="68" spans="1:8" ht="15.75">
      <c r="A68" s="35">
        <v>40210</v>
      </c>
      <c r="B68" s="2">
        <v>394.1</v>
      </c>
      <c r="C68" s="2">
        <v>976.2</v>
      </c>
      <c r="D68" s="27">
        <f t="shared" si="0"/>
        <v>1370.3000000000002</v>
      </c>
      <c r="E68" s="2">
        <v>8118.2</v>
      </c>
      <c r="F68" s="2">
        <v>282.5</v>
      </c>
      <c r="G68" s="27">
        <f t="shared" si="1"/>
        <v>8400.7</v>
      </c>
      <c r="H68" s="27">
        <f t="shared" si="2"/>
        <v>9771</v>
      </c>
    </row>
    <row r="69" spans="1:8" ht="15.75">
      <c r="A69" s="35">
        <v>40238</v>
      </c>
      <c r="B69" s="2">
        <v>0.7</v>
      </c>
      <c r="C69" s="2">
        <v>690.5</v>
      </c>
      <c r="D69" s="27">
        <f t="shared" si="0"/>
        <v>691.2</v>
      </c>
      <c r="E69" s="2">
        <v>12171</v>
      </c>
      <c r="F69" s="2">
        <v>771.1</v>
      </c>
      <c r="G69" s="27">
        <f t="shared" si="1"/>
        <v>12942.1</v>
      </c>
      <c r="H69" s="27">
        <f t="shared" si="2"/>
        <v>13633.300000000001</v>
      </c>
    </row>
    <row r="70" spans="1:8" ht="18">
      <c r="A70" s="35">
        <v>40269</v>
      </c>
      <c r="B70" s="2">
        <v>28.3</v>
      </c>
      <c r="C70" s="2">
        <v>817.5</v>
      </c>
      <c r="D70" s="27">
        <f t="shared" si="0"/>
        <v>845.8</v>
      </c>
      <c r="E70" s="3">
        <v>0</v>
      </c>
      <c r="F70" s="2">
        <v>555.9</v>
      </c>
      <c r="G70" s="27">
        <f t="shared" si="1"/>
        <v>555.9</v>
      </c>
      <c r="H70" s="27">
        <f t="shared" si="2"/>
        <v>1401.6999999999998</v>
      </c>
    </row>
    <row r="71" spans="1:8" ht="18">
      <c r="A71" s="35">
        <v>40299</v>
      </c>
      <c r="B71" s="2">
        <v>177.9</v>
      </c>
      <c r="C71" s="2">
        <v>6467.1</v>
      </c>
      <c r="D71" s="27">
        <f aca="true" t="shared" si="3" ref="D71:D134">+B71+C71</f>
        <v>6645</v>
      </c>
      <c r="E71" s="3">
        <v>0</v>
      </c>
      <c r="F71" s="2">
        <v>373.5</v>
      </c>
      <c r="G71" s="27">
        <f aca="true" t="shared" si="4" ref="G71:G134">+E71+F71</f>
        <v>373.5</v>
      </c>
      <c r="H71" s="27">
        <f aca="true" t="shared" si="5" ref="H71:H134">+D71+G71</f>
        <v>7018.5</v>
      </c>
    </row>
    <row r="72" spans="1:8" ht="18">
      <c r="A72" s="35">
        <v>40330</v>
      </c>
      <c r="B72" s="2">
        <v>871.9</v>
      </c>
      <c r="C72" s="2">
        <v>10685.4</v>
      </c>
      <c r="D72" s="27">
        <f t="shared" si="3"/>
        <v>11557.3</v>
      </c>
      <c r="E72" s="3">
        <v>0</v>
      </c>
      <c r="F72" s="2">
        <v>3268</v>
      </c>
      <c r="G72" s="27">
        <f t="shared" si="4"/>
        <v>3268</v>
      </c>
      <c r="H72" s="27">
        <f t="shared" si="5"/>
        <v>14825.3</v>
      </c>
    </row>
    <row r="73" spans="1:8" ht="15.75">
      <c r="A73" s="35">
        <v>40360</v>
      </c>
      <c r="B73" s="2">
        <v>31.3</v>
      </c>
      <c r="C73" s="2">
        <v>833.9</v>
      </c>
      <c r="D73" s="27">
        <f t="shared" si="3"/>
        <v>865.1999999999999</v>
      </c>
      <c r="E73" s="2">
        <v>12772</v>
      </c>
      <c r="F73" s="2">
        <v>11795.4</v>
      </c>
      <c r="G73" s="27">
        <f t="shared" si="4"/>
        <v>24567.4</v>
      </c>
      <c r="H73" s="27">
        <f t="shared" si="5"/>
        <v>25432.600000000002</v>
      </c>
    </row>
    <row r="74" spans="1:8" ht="15.75">
      <c r="A74" s="35">
        <v>40391</v>
      </c>
      <c r="B74" s="2">
        <v>127.9</v>
      </c>
      <c r="C74" s="2">
        <v>827.5</v>
      </c>
      <c r="D74" s="27">
        <f t="shared" si="3"/>
        <v>955.4</v>
      </c>
      <c r="E74" s="2">
        <v>0</v>
      </c>
      <c r="F74" s="2">
        <v>1993.8</v>
      </c>
      <c r="G74" s="27">
        <f t="shared" si="4"/>
        <v>1993.8</v>
      </c>
      <c r="H74" s="27">
        <f t="shared" si="5"/>
        <v>2949.2</v>
      </c>
    </row>
    <row r="75" spans="1:8" ht="15.75">
      <c r="A75" s="35">
        <v>40422</v>
      </c>
      <c r="B75" s="2">
        <v>2015.9</v>
      </c>
      <c r="C75" s="2">
        <v>803.9</v>
      </c>
      <c r="D75" s="27">
        <f t="shared" si="3"/>
        <v>2819.8</v>
      </c>
      <c r="E75" s="2">
        <v>64.6</v>
      </c>
      <c r="F75" s="2">
        <v>504.7</v>
      </c>
      <c r="G75" s="27">
        <f t="shared" si="4"/>
        <v>569.3</v>
      </c>
      <c r="H75" s="27">
        <f t="shared" si="5"/>
        <v>3389.1000000000004</v>
      </c>
    </row>
    <row r="76" spans="1:8" ht="18">
      <c r="A76" s="35">
        <v>40452</v>
      </c>
      <c r="B76" s="2">
        <v>237.2</v>
      </c>
      <c r="C76" s="2">
        <v>905.6</v>
      </c>
      <c r="D76" s="27">
        <f t="shared" si="3"/>
        <v>1142.8</v>
      </c>
      <c r="E76" s="3">
        <v>0</v>
      </c>
      <c r="F76" s="2">
        <v>4851.6</v>
      </c>
      <c r="G76" s="27">
        <f t="shared" si="4"/>
        <v>4851.6</v>
      </c>
      <c r="H76" s="27">
        <f t="shared" si="5"/>
        <v>5994.400000000001</v>
      </c>
    </row>
    <row r="77" spans="1:8" ht="18">
      <c r="A77" s="35">
        <v>40483</v>
      </c>
      <c r="B77" s="2">
        <v>173.3</v>
      </c>
      <c r="C77" s="2">
        <v>868.2</v>
      </c>
      <c r="D77" s="27">
        <f t="shared" si="3"/>
        <v>1041.5</v>
      </c>
      <c r="E77" s="3">
        <v>0</v>
      </c>
      <c r="F77" s="2">
        <v>1652</v>
      </c>
      <c r="G77" s="27">
        <f t="shared" si="4"/>
        <v>1652</v>
      </c>
      <c r="H77" s="27">
        <f t="shared" si="5"/>
        <v>2693.5</v>
      </c>
    </row>
    <row r="78" spans="1:8" ht="15.75">
      <c r="A78" s="35">
        <v>40513</v>
      </c>
      <c r="B78" s="2">
        <v>173.3</v>
      </c>
      <c r="C78" s="2">
        <v>851.4</v>
      </c>
      <c r="D78" s="27">
        <f t="shared" si="3"/>
        <v>1024.7</v>
      </c>
      <c r="E78" s="2">
        <v>30226.6</v>
      </c>
      <c r="F78" s="2">
        <v>6057</v>
      </c>
      <c r="G78" s="27">
        <f t="shared" si="4"/>
        <v>36283.6</v>
      </c>
      <c r="H78" s="27">
        <f t="shared" si="5"/>
        <v>37308.299999999996</v>
      </c>
    </row>
    <row r="79" spans="1:8" ht="15.75">
      <c r="A79" s="35">
        <v>40544</v>
      </c>
      <c r="B79" s="2">
        <v>270.878</v>
      </c>
      <c r="C79" s="2">
        <v>965.3100000000002</v>
      </c>
      <c r="D79" s="27">
        <f t="shared" si="3"/>
        <v>1236.188</v>
      </c>
      <c r="E79" s="2">
        <v>690.654</v>
      </c>
      <c r="F79" s="2">
        <v>5021.647</v>
      </c>
      <c r="G79" s="27">
        <f t="shared" si="4"/>
        <v>5712.3009999999995</v>
      </c>
      <c r="H79" s="27">
        <f t="shared" si="5"/>
        <v>6948.489</v>
      </c>
    </row>
    <row r="80" spans="1:8" ht="15.75">
      <c r="A80" s="35">
        <v>40575</v>
      </c>
      <c r="B80" s="2">
        <v>184.837</v>
      </c>
      <c r="C80" s="2">
        <v>718.416</v>
      </c>
      <c r="D80" s="27">
        <f t="shared" si="3"/>
        <v>903.253</v>
      </c>
      <c r="E80" s="2">
        <v>30725.836</v>
      </c>
      <c r="F80" s="2">
        <v>1831.042</v>
      </c>
      <c r="G80" s="27">
        <f t="shared" si="4"/>
        <v>32556.878</v>
      </c>
      <c r="H80" s="27">
        <f t="shared" si="5"/>
        <v>33460.131</v>
      </c>
    </row>
    <row r="81" spans="1:8" ht="18">
      <c r="A81" s="35">
        <v>40603</v>
      </c>
      <c r="B81" s="2">
        <v>234.725</v>
      </c>
      <c r="C81" s="2">
        <v>1189.0990000000002</v>
      </c>
      <c r="D81" s="27">
        <f t="shared" si="3"/>
        <v>1423.824</v>
      </c>
      <c r="E81" s="3">
        <v>0</v>
      </c>
      <c r="F81" s="2">
        <v>18321.816434</v>
      </c>
      <c r="G81" s="27">
        <f t="shared" si="4"/>
        <v>18321.816434</v>
      </c>
      <c r="H81" s="27">
        <f t="shared" si="5"/>
        <v>19745.640434</v>
      </c>
    </row>
    <row r="82" spans="1:8" ht="18">
      <c r="A82" s="35">
        <v>40634</v>
      </c>
      <c r="B82" s="2">
        <v>576.705</v>
      </c>
      <c r="C82" s="2">
        <v>743.1750000000001</v>
      </c>
      <c r="D82" s="27">
        <f t="shared" si="3"/>
        <v>1319.88</v>
      </c>
      <c r="E82" s="3">
        <v>0</v>
      </c>
      <c r="F82" s="2">
        <v>1963.018</v>
      </c>
      <c r="G82" s="27">
        <f t="shared" si="4"/>
        <v>1963.018</v>
      </c>
      <c r="H82" s="27">
        <f t="shared" si="5"/>
        <v>3282.898</v>
      </c>
    </row>
    <row r="83" spans="1:8" ht="18">
      <c r="A83" s="35">
        <v>40664</v>
      </c>
      <c r="B83" s="2">
        <v>6833.822</v>
      </c>
      <c r="C83" s="2">
        <v>1086.0199999999995</v>
      </c>
      <c r="D83" s="27">
        <f t="shared" si="3"/>
        <v>7919.842</v>
      </c>
      <c r="E83" s="3">
        <v>0</v>
      </c>
      <c r="F83" s="2">
        <v>5623.395</v>
      </c>
      <c r="G83" s="27">
        <f t="shared" si="4"/>
        <v>5623.395</v>
      </c>
      <c r="H83" s="27">
        <f t="shared" si="5"/>
        <v>13543.237000000001</v>
      </c>
    </row>
    <row r="84" spans="1:8" ht="15.75">
      <c r="A84" s="35">
        <v>40695</v>
      </c>
      <c r="B84" s="2">
        <v>298.856</v>
      </c>
      <c r="C84" s="2">
        <v>1894.0379999999998</v>
      </c>
      <c r="D84" s="27">
        <f t="shared" si="3"/>
        <v>2192.894</v>
      </c>
      <c r="E84" s="2">
        <v>11699.424</v>
      </c>
      <c r="F84" s="2">
        <v>11012.508</v>
      </c>
      <c r="G84" s="27">
        <f t="shared" si="4"/>
        <v>22711.932</v>
      </c>
      <c r="H84" s="27">
        <f t="shared" si="5"/>
        <v>24904.826</v>
      </c>
    </row>
    <row r="85" spans="1:8" ht="15.75">
      <c r="A85" s="35">
        <v>40725</v>
      </c>
      <c r="B85" s="2">
        <v>833.034</v>
      </c>
      <c r="C85" s="2">
        <v>1270.393</v>
      </c>
      <c r="D85" s="27">
        <f t="shared" si="3"/>
        <v>2103.427</v>
      </c>
      <c r="E85" s="2">
        <v>1162.902</v>
      </c>
      <c r="F85" s="2">
        <v>7253.051</v>
      </c>
      <c r="G85" s="27">
        <f t="shared" si="4"/>
        <v>8415.953000000001</v>
      </c>
      <c r="H85" s="27">
        <f t="shared" si="5"/>
        <v>10519.380000000001</v>
      </c>
    </row>
    <row r="86" spans="1:8" ht="15.75">
      <c r="A86" s="35">
        <v>40756</v>
      </c>
      <c r="B86" s="2">
        <v>590.481</v>
      </c>
      <c r="C86" s="2">
        <v>1224.876</v>
      </c>
      <c r="D86" s="27">
        <f t="shared" si="3"/>
        <v>1815.357</v>
      </c>
      <c r="E86" s="2">
        <v>7946.207</v>
      </c>
      <c r="F86" s="2">
        <v>773.404</v>
      </c>
      <c r="G86" s="27">
        <f t="shared" si="4"/>
        <v>8719.611</v>
      </c>
      <c r="H86" s="27">
        <f t="shared" si="5"/>
        <v>10534.968</v>
      </c>
    </row>
    <row r="87" spans="1:8" ht="18">
      <c r="A87" s="35">
        <v>40787</v>
      </c>
      <c r="B87" s="2">
        <v>4966.868</v>
      </c>
      <c r="C87" s="2">
        <v>1368.306</v>
      </c>
      <c r="D87" s="27">
        <f t="shared" si="3"/>
        <v>6335.174000000001</v>
      </c>
      <c r="E87" s="3">
        <v>0</v>
      </c>
      <c r="F87" s="2">
        <v>3596.267</v>
      </c>
      <c r="G87" s="27">
        <f t="shared" si="4"/>
        <v>3596.267</v>
      </c>
      <c r="H87" s="27">
        <f t="shared" si="5"/>
        <v>9931.441</v>
      </c>
    </row>
    <row r="88" spans="1:8" ht="15.75">
      <c r="A88" s="35">
        <v>40817</v>
      </c>
      <c r="B88" s="2">
        <v>722.609</v>
      </c>
      <c r="C88" s="2">
        <v>1010.459</v>
      </c>
      <c r="D88" s="27">
        <f t="shared" si="3"/>
        <v>1733.068</v>
      </c>
      <c r="E88" s="2">
        <v>20011.914</v>
      </c>
      <c r="F88" s="2">
        <v>0</v>
      </c>
      <c r="G88" s="27">
        <f t="shared" si="4"/>
        <v>20011.914</v>
      </c>
      <c r="H88" s="27">
        <f t="shared" si="5"/>
        <v>21744.982</v>
      </c>
    </row>
    <row r="89" spans="1:8" ht="15.75">
      <c r="A89" s="35">
        <v>40848</v>
      </c>
      <c r="B89" s="2">
        <v>1138.666</v>
      </c>
      <c r="C89" s="2">
        <v>1206.5829999999999</v>
      </c>
      <c r="D89" s="27">
        <f t="shared" si="3"/>
        <v>2345.249</v>
      </c>
      <c r="E89" s="2">
        <v>23243.161</v>
      </c>
      <c r="F89" s="2">
        <v>3020.221</v>
      </c>
      <c r="G89" s="27">
        <f t="shared" si="4"/>
        <v>26263.382</v>
      </c>
      <c r="H89" s="27">
        <f t="shared" si="5"/>
        <v>28608.631</v>
      </c>
    </row>
    <row r="90" spans="1:8" ht="15.75">
      <c r="A90" s="35">
        <v>40878</v>
      </c>
      <c r="B90" s="2">
        <v>1659.834</v>
      </c>
      <c r="C90" s="2">
        <v>1195.9999999999998</v>
      </c>
      <c r="D90" s="27">
        <f t="shared" si="3"/>
        <v>2855.834</v>
      </c>
      <c r="E90" s="2">
        <v>25664.333000000002</v>
      </c>
      <c r="F90" s="2">
        <v>24801.937</v>
      </c>
      <c r="G90" s="27">
        <f t="shared" si="4"/>
        <v>50466.270000000004</v>
      </c>
      <c r="H90" s="27">
        <f t="shared" si="5"/>
        <v>53322.10400000001</v>
      </c>
    </row>
    <row r="91" spans="1:8" ht="15.75">
      <c r="A91" s="35">
        <v>40909</v>
      </c>
      <c r="B91" s="2">
        <v>555.654</v>
      </c>
      <c r="C91" s="2">
        <v>1982.48</v>
      </c>
      <c r="D91" s="27">
        <f t="shared" si="3"/>
        <v>2538.134</v>
      </c>
      <c r="E91" s="2">
        <v>46649.71</v>
      </c>
      <c r="F91" s="2">
        <v>1094.4610504286873</v>
      </c>
      <c r="G91" s="27">
        <f t="shared" si="4"/>
        <v>47744.17105042869</v>
      </c>
      <c r="H91" s="27">
        <f t="shared" si="5"/>
        <v>50282.30505042869</v>
      </c>
    </row>
    <row r="92" spans="1:8" ht="18">
      <c r="A92" s="35">
        <v>40940</v>
      </c>
      <c r="B92" s="2">
        <v>265.32</v>
      </c>
      <c r="C92" s="2">
        <v>1806.1490000000001</v>
      </c>
      <c r="D92" s="27">
        <f t="shared" si="3"/>
        <v>2071.469</v>
      </c>
      <c r="E92" s="3">
        <v>0</v>
      </c>
      <c r="F92" s="2">
        <v>4418.307136575149</v>
      </c>
      <c r="G92" s="27">
        <f t="shared" si="4"/>
        <v>4418.307136575149</v>
      </c>
      <c r="H92" s="27">
        <f t="shared" si="5"/>
        <v>6489.776136575149</v>
      </c>
    </row>
    <row r="93" spans="1:8" ht="18">
      <c r="A93" s="35">
        <v>40969</v>
      </c>
      <c r="B93" s="2">
        <v>1546.996</v>
      </c>
      <c r="C93" s="2">
        <v>1698.748</v>
      </c>
      <c r="D93" s="27">
        <f t="shared" si="3"/>
        <v>3245.744</v>
      </c>
      <c r="E93" s="3">
        <v>0</v>
      </c>
      <c r="F93" s="2">
        <v>3533.4942723810386</v>
      </c>
      <c r="G93" s="27">
        <f t="shared" si="4"/>
        <v>3533.4942723810386</v>
      </c>
      <c r="H93" s="27">
        <f t="shared" si="5"/>
        <v>6779.238272381039</v>
      </c>
    </row>
    <row r="94" spans="1:8" ht="18">
      <c r="A94" s="35">
        <v>41000</v>
      </c>
      <c r="B94" s="2">
        <v>335.575</v>
      </c>
      <c r="C94" s="2">
        <v>1441.364</v>
      </c>
      <c r="D94" s="27">
        <f t="shared" si="3"/>
        <v>1776.939</v>
      </c>
      <c r="E94" s="3">
        <v>0</v>
      </c>
      <c r="F94" s="2">
        <v>11280.51196621261</v>
      </c>
      <c r="G94" s="27">
        <f t="shared" si="4"/>
        <v>11280.51196621261</v>
      </c>
      <c r="H94" s="27">
        <f t="shared" si="5"/>
        <v>13057.450966212611</v>
      </c>
    </row>
    <row r="95" spans="1:8" ht="15.75">
      <c r="A95" s="35">
        <v>41030</v>
      </c>
      <c r="B95" s="2">
        <v>508.552</v>
      </c>
      <c r="C95" s="2">
        <v>1707.1279999999997</v>
      </c>
      <c r="D95" s="27">
        <f t="shared" si="3"/>
        <v>2215.68</v>
      </c>
      <c r="E95" s="2">
        <v>12339.80074578769</v>
      </c>
      <c r="F95" s="2">
        <v>2261.508739502147</v>
      </c>
      <c r="G95" s="27">
        <f t="shared" si="4"/>
        <v>14601.309485289838</v>
      </c>
      <c r="H95" s="27">
        <f t="shared" si="5"/>
        <v>16816.989485289836</v>
      </c>
    </row>
    <row r="96" spans="1:8" ht="18">
      <c r="A96" s="35">
        <v>41061</v>
      </c>
      <c r="B96" s="2">
        <v>6400.905</v>
      </c>
      <c r="C96" s="2">
        <v>1899.7699999999995</v>
      </c>
      <c r="D96" s="27">
        <f t="shared" si="3"/>
        <v>8300.675</v>
      </c>
      <c r="E96" s="3">
        <v>0</v>
      </c>
      <c r="F96" s="2">
        <v>4090.9657861770115</v>
      </c>
      <c r="G96" s="27">
        <f t="shared" si="4"/>
        <v>4090.9657861770115</v>
      </c>
      <c r="H96" s="27">
        <f t="shared" si="5"/>
        <v>12391.640786177011</v>
      </c>
    </row>
    <row r="97" spans="1:8" ht="18">
      <c r="A97" s="35">
        <v>41091</v>
      </c>
      <c r="B97" s="2">
        <v>307.808</v>
      </c>
      <c r="C97" s="2">
        <v>2779.734</v>
      </c>
      <c r="D97" s="27">
        <f t="shared" si="3"/>
        <v>3087.542</v>
      </c>
      <c r="E97" s="3">
        <v>0</v>
      </c>
      <c r="F97" s="2">
        <v>3626.7865929544564</v>
      </c>
      <c r="G97" s="27">
        <f t="shared" si="4"/>
        <v>3626.7865929544564</v>
      </c>
      <c r="H97" s="27">
        <f t="shared" si="5"/>
        <v>6714.328592954456</v>
      </c>
    </row>
    <row r="98" spans="1:8" ht="18">
      <c r="A98" s="35">
        <v>41122</v>
      </c>
      <c r="B98" s="2">
        <v>349.811</v>
      </c>
      <c r="C98" s="2">
        <v>1672.346</v>
      </c>
      <c r="D98" s="27">
        <f t="shared" si="3"/>
        <v>2022.157</v>
      </c>
      <c r="E98" s="3">
        <v>0</v>
      </c>
      <c r="F98" s="2">
        <v>5479.253533469626</v>
      </c>
      <c r="G98" s="27">
        <f t="shared" si="4"/>
        <v>5479.253533469626</v>
      </c>
      <c r="H98" s="27">
        <f t="shared" si="5"/>
        <v>7501.410533469626</v>
      </c>
    </row>
    <row r="99" spans="1:8" ht="15.75">
      <c r="A99" s="35">
        <v>41153</v>
      </c>
      <c r="B99" s="2">
        <v>260.885</v>
      </c>
      <c r="C99" s="2">
        <v>1260.042</v>
      </c>
      <c r="D99" s="27">
        <f t="shared" si="3"/>
        <v>1520.927</v>
      </c>
      <c r="E99" s="2">
        <v>15695.41765308</v>
      </c>
      <c r="F99" s="2">
        <v>21262.075293017457</v>
      </c>
      <c r="G99" s="27">
        <f t="shared" si="4"/>
        <v>36957.49294609745</v>
      </c>
      <c r="H99" s="27">
        <f t="shared" si="5"/>
        <v>38478.419946097456</v>
      </c>
    </row>
    <row r="100" spans="1:8" ht="18">
      <c r="A100" s="35">
        <v>41183</v>
      </c>
      <c r="B100" s="2">
        <v>3497.088</v>
      </c>
      <c r="C100" s="2">
        <v>1279.7629999999995</v>
      </c>
      <c r="D100" s="27">
        <f t="shared" si="3"/>
        <v>4776.851</v>
      </c>
      <c r="E100" s="3">
        <v>0</v>
      </c>
      <c r="F100" s="2">
        <v>5852.090883589648</v>
      </c>
      <c r="G100" s="27">
        <f t="shared" si="4"/>
        <v>5852.090883589648</v>
      </c>
      <c r="H100" s="27">
        <f t="shared" si="5"/>
        <v>10628.941883589647</v>
      </c>
    </row>
    <row r="101" spans="1:8" ht="18">
      <c r="A101" s="35">
        <v>41214</v>
      </c>
      <c r="B101" s="2">
        <v>365.335</v>
      </c>
      <c r="C101" s="2">
        <v>1333.941</v>
      </c>
      <c r="D101" s="27">
        <f t="shared" si="3"/>
        <v>1699.276</v>
      </c>
      <c r="E101" s="3">
        <v>0</v>
      </c>
      <c r="F101" s="2">
        <v>6102.542503877125</v>
      </c>
      <c r="G101" s="27">
        <f t="shared" si="4"/>
        <v>6102.542503877125</v>
      </c>
      <c r="H101" s="27">
        <f t="shared" si="5"/>
        <v>7801.818503877124</v>
      </c>
    </row>
    <row r="102" spans="1:8" ht="18">
      <c r="A102" s="35">
        <v>41244</v>
      </c>
      <c r="B102" s="2">
        <v>292.873117</v>
      </c>
      <c r="C102" s="2">
        <v>1331.411463</v>
      </c>
      <c r="D102" s="27">
        <f t="shared" si="3"/>
        <v>1624.28458</v>
      </c>
      <c r="E102" s="3">
        <v>0</v>
      </c>
      <c r="F102" s="2">
        <v>11262.604333610781</v>
      </c>
      <c r="G102" s="27">
        <f t="shared" si="4"/>
        <v>11262.604333610781</v>
      </c>
      <c r="H102" s="27">
        <f t="shared" si="5"/>
        <v>12886.888913610781</v>
      </c>
    </row>
    <row r="103" spans="1:8" ht="18">
      <c r="A103" s="35">
        <v>41275</v>
      </c>
      <c r="B103" s="2">
        <v>1456.614</v>
      </c>
      <c r="C103" s="2">
        <v>1355.3380000000002</v>
      </c>
      <c r="D103" s="27">
        <f t="shared" si="3"/>
        <v>2811.952</v>
      </c>
      <c r="E103" s="3">
        <v>0</v>
      </c>
      <c r="F103" s="2">
        <v>1606.4737714026155</v>
      </c>
      <c r="G103" s="27">
        <f t="shared" si="4"/>
        <v>1606.4737714026155</v>
      </c>
      <c r="H103" s="27">
        <f t="shared" si="5"/>
        <v>4418.425771402615</v>
      </c>
    </row>
    <row r="104" spans="1:8" ht="15.75">
      <c r="A104" s="35">
        <v>41306</v>
      </c>
      <c r="B104" s="2">
        <v>258.573725</v>
      </c>
      <c r="C104" s="2">
        <v>2058.596275</v>
      </c>
      <c r="D104" s="27">
        <f t="shared" si="3"/>
        <v>2317.17</v>
      </c>
      <c r="E104" s="2">
        <v>42118.752732</v>
      </c>
      <c r="F104" s="2">
        <v>4930.8797977530885</v>
      </c>
      <c r="G104" s="27">
        <f t="shared" si="4"/>
        <v>47049.632529753086</v>
      </c>
      <c r="H104" s="27">
        <f t="shared" si="5"/>
        <v>49366.802529753084</v>
      </c>
    </row>
    <row r="105" spans="1:8" ht="18">
      <c r="A105" s="35">
        <v>41334</v>
      </c>
      <c r="B105" s="2">
        <v>513.443737</v>
      </c>
      <c r="C105" s="2">
        <v>1308.885742</v>
      </c>
      <c r="D105" s="27">
        <f t="shared" si="3"/>
        <v>1822.329479</v>
      </c>
      <c r="E105" s="3">
        <v>0</v>
      </c>
      <c r="F105" s="2">
        <v>4861.1508317042</v>
      </c>
      <c r="G105" s="27">
        <f t="shared" si="4"/>
        <v>4861.1508317042</v>
      </c>
      <c r="H105" s="27">
        <f t="shared" si="5"/>
        <v>6683.4803107042</v>
      </c>
    </row>
    <row r="106" spans="1:8" ht="18">
      <c r="A106" s="35">
        <v>41365</v>
      </c>
      <c r="B106" s="2">
        <v>430.515</v>
      </c>
      <c r="C106" s="2">
        <v>3118.106</v>
      </c>
      <c r="D106" s="27">
        <f t="shared" si="3"/>
        <v>3548.621</v>
      </c>
      <c r="E106" s="3">
        <v>0</v>
      </c>
      <c r="F106" s="2">
        <v>11910.1647369639</v>
      </c>
      <c r="G106" s="27">
        <f t="shared" si="4"/>
        <v>11910.1647369639</v>
      </c>
      <c r="H106" s="27">
        <f t="shared" si="5"/>
        <v>15458.785736963899</v>
      </c>
    </row>
    <row r="107" spans="1:8" ht="15.75">
      <c r="A107" s="35">
        <v>41395</v>
      </c>
      <c r="B107" s="2">
        <v>604.97</v>
      </c>
      <c r="C107" s="2">
        <v>2407.458194</v>
      </c>
      <c r="D107" s="27">
        <f t="shared" si="3"/>
        <v>3012.428194</v>
      </c>
      <c r="E107" s="2">
        <v>36728.1</v>
      </c>
      <c r="F107" s="2">
        <v>4275.27831766247</v>
      </c>
      <c r="G107" s="27">
        <f t="shared" si="4"/>
        <v>41003.37831766247</v>
      </c>
      <c r="H107" s="27">
        <f t="shared" si="5"/>
        <v>44015.80651166247</v>
      </c>
    </row>
    <row r="108" spans="1:8" ht="18">
      <c r="A108" s="35">
        <v>41426</v>
      </c>
      <c r="B108" s="2">
        <v>352.371</v>
      </c>
      <c r="C108" s="2">
        <v>1326.1095530000002</v>
      </c>
      <c r="D108" s="27">
        <f t="shared" si="3"/>
        <v>1678.4805530000003</v>
      </c>
      <c r="E108" s="3">
        <v>0</v>
      </c>
      <c r="F108" s="2">
        <v>12211.533694511205</v>
      </c>
      <c r="G108" s="27">
        <f t="shared" si="4"/>
        <v>12211.533694511205</v>
      </c>
      <c r="H108" s="27">
        <f t="shared" si="5"/>
        <v>13890.014247511204</v>
      </c>
    </row>
    <row r="109" spans="1:8" ht="18">
      <c r="A109" s="35">
        <v>41456</v>
      </c>
      <c r="B109" s="2">
        <v>2896.975313</v>
      </c>
      <c r="C109" s="2">
        <v>1538.2158470000004</v>
      </c>
      <c r="D109" s="27">
        <f t="shared" si="3"/>
        <v>4435.19116</v>
      </c>
      <c r="E109" s="3">
        <v>0</v>
      </c>
      <c r="F109" s="2">
        <v>22806.2</v>
      </c>
      <c r="G109" s="27">
        <f t="shared" si="4"/>
        <v>22806.2</v>
      </c>
      <c r="H109" s="27">
        <f t="shared" si="5"/>
        <v>27241.39116</v>
      </c>
    </row>
    <row r="110" spans="1:8" ht="18">
      <c r="A110" s="35">
        <v>41487</v>
      </c>
      <c r="B110" s="2">
        <v>1740.7</v>
      </c>
      <c r="C110" s="2">
        <v>2008.3</v>
      </c>
      <c r="D110" s="27">
        <f t="shared" si="3"/>
        <v>3749</v>
      </c>
      <c r="E110" s="3">
        <v>0</v>
      </c>
      <c r="F110" s="2">
        <v>11193.4</v>
      </c>
      <c r="G110" s="27">
        <f t="shared" si="4"/>
        <v>11193.4</v>
      </c>
      <c r="H110" s="27">
        <f t="shared" si="5"/>
        <v>14942.4</v>
      </c>
    </row>
    <row r="111" spans="1:8" ht="18">
      <c r="A111" s="35">
        <v>41518</v>
      </c>
      <c r="B111" s="2">
        <v>1302.037579</v>
      </c>
      <c r="C111" s="2">
        <v>1400.8434009999999</v>
      </c>
      <c r="D111" s="27">
        <f t="shared" si="3"/>
        <v>2702.88098</v>
      </c>
      <c r="E111" s="3">
        <v>0</v>
      </c>
      <c r="F111" s="2">
        <v>15457.78</v>
      </c>
      <c r="G111" s="27">
        <f t="shared" si="4"/>
        <v>15457.78</v>
      </c>
      <c r="H111" s="27">
        <f t="shared" si="5"/>
        <v>18160.66098</v>
      </c>
    </row>
    <row r="112" spans="1:8" ht="18">
      <c r="A112" s="35">
        <v>41548</v>
      </c>
      <c r="B112" s="33">
        <v>1740.747938</v>
      </c>
      <c r="C112" s="2">
        <v>1821.0420640000002</v>
      </c>
      <c r="D112" s="27">
        <f t="shared" si="3"/>
        <v>3561.790002</v>
      </c>
      <c r="E112" s="3">
        <v>0</v>
      </c>
      <c r="F112" s="2">
        <v>13867.390446</v>
      </c>
      <c r="G112" s="27">
        <f t="shared" si="4"/>
        <v>13867.390446</v>
      </c>
      <c r="H112" s="27">
        <f t="shared" si="5"/>
        <v>17429.180448</v>
      </c>
    </row>
    <row r="113" spans="1:8" ht="15.75">
      <c r="A113" s="35">
        <v>41579</v>
      </c>
      <c r="B113" s="33">
        <v>1740.7</v>
      </c>
      <c r="C113" s="2">
        <v>1708.6</v>
      </c>
      <c r="D113" s="27">
        <f t="shared" si="3"/>
        <v>3449.3</v>
      </c>
      <c r="E113" s="2">
        <v>64.8</v>
      </c>
      <c r="F113" s="2">
        <v>29203.7</v>
      </c>
      <c r="G113" s="27">
        <f t="shared" si="4"/>
        <v>29268.5</v>
      </c>
      <c r="H113" s="27">
        <f t="shared" si="5"/>
        <v>32717.8</v>
      </c>
    </row>
    <row r="114" spans="1:8" ht="15.75">
      <c r="A114" s="35">
        <v>41609</v>
      </c>
      <c r="B114" s="2">
        <v>3086.5</v>
      </c>
      <c r="C114" s="2">
        <v>1586.9</v>
      </c>
      <c r="D114" s="27">
        <f t="shared" si="3"/>
        <v>4673.4</v>
      </c>
      <c r="E114" s="2">
        <v>39937.801974</v>
      </c>
      <c r="F114" s="2">
        <v>23488.5769</v>
      </c>
      <c r="G114" s="27">
        <f t="shared" si="4"/>
        <v>63426.378874</v>
      </c>
      <c r="H114" s="27">
        <f t="shared" si="5"/>
        <v>68099.778874</v>
      </c>
    </row>
    <row r="115" spans="1:8" ht="15.75">
      <c r="A115" s="35">
        <v>41640</v>
      </c>
      <c r="B115" s="2">
        <v>4329.465</v>
      </c>
      <c r="C115" s="2">
        <v>2208.8</v>
      </c>
      <c r="D115" s="27">
        <f t="shared" si="3"/>
        <v>6538.265</v>
      </c>
      <c r="E115" s="2">
        <v>6279.984</v>
      </c>
      <c r="F115" s="2">
        <v>1574.871756</v>
      </c>
      <c r="G115" s="27">
        <f t="shared" si="4"/>
        <v>7854.855756000001</v>
      </c>
      <c r="H115" s="27">
        <f t="shared" si="5"/>
        <v>14393.120756</v>
      </c>
    </row>
    <row r="116" spans="1:8" ht="18">
      <c r="A116" s="35">
        <v>41671</v>
      </c>
      <c r="B116" s="2">
        <v>2633.5</v>
      </c>
      <c r="C116" s="2">
        <v>3401.9</v>
      </c>
      <c r="D116" s="27">
        <f t="shared" si="3"/>
        <v>6035.4</v>
      </c>
      <c r="E116" s="3">
        <v>0</v>
      </c>
      <c r="F116" s="2">
        <v>16535.7</v>
      </c>
      <c r="G116" s="27">
        <f t="shared" si="4"/>
        <v>16535.7</v>
      </c>
      <c r="H116" s="27">
        <f t="shared" si="5"/>
        <v>22571.1</v>
      </c>
    </row>
    <row r="117" spans="1:8" ht="18">
      <c r="A117" s="35">
        <v>41699</v>
      </c>
      <c r="B117" s="2">
        <v>0</v>
      </c>
      <c r="C117" s="2">
        <v>3587.930104</v>
      </c>
      <c r="D117" s="27">
        <f t="shared" si="3"/>
        <v>3587.930104</v>
      </c>
      <c r="E117" s="3">
        <v>0</v>
      </c>
      <c r="F117" s="2">
        <v>23075.41907</v>
      </c>
      <c r="G117" s="27">
        <f t="shared" si="4"/>
        <v>23075.41907</v>
      </c>
      <c r="H117" s="27">
        <f t="shared" si="5"/>
        <v>26663.349174</v>
      </c>
    </row>
    <row r="118" spans="1:8" ht="18">
      <c r="A118" s="35">
        <v>41730</v>
      </c>
      <c r="B118" s="2">
        <v>0</v>
      </c>
      <c r="C118" s="2">
        <v>20078.2</v>
      </c>
      <c r="D118" s="27">
        <f t="shared" si="3"/>
        <v>20078.2</v>
      </c>
      <c r="E118" s="3">
        <v>0</v>
      </c>
      <c r="F118" s="2">
        <v>8598.4</v>
      </c>
      <c r="G118" s="27">
        <f t="shared" si="4"/>
        <v>8598.4</v>
      </c>
      <c r="H118" s="27">
        <f t="shared" si="5"/>
        <v>28676.6</v>
      </c>
    </row>
    <row r="119" spans="1:8" ht="18">
      <c r="A119" s="35">
        <v>41760</v>
      </c>
      <c r="B119" s="2">
        <v>345.9</v>
      </c>
      <c r="C119" s="2">
        <v>2727.6</v>
      </c>
      <c r="D119" s="27">
        <f t="shared" si="3"/>
        <v>3073.5</v>
      </c>
      <c r="E119" s="3">
        <v>0</v>
      </c>
      <c r="F119" s="2">
        <v>15324.1</v>
      </c>
      <c r="G119" s="27">
        <f t="shared" si="4"/>
        <v>15324.1</v>
      </c>
      <c r="H119" s="27">
        <f t="shared" si="5"/>
        <v>18397.6</v>
      </c>
    </row>
    <row r="120" spans="1:8" ht="18">
      <c r="A120" s="35">
        <v>41791</v>
      </c>
      <c r="B120" s="2">
        <v>30</v>
      </c>
      <c r="C120" s="2">
        <v>3577.4</v>
      </c>
      <c r="D120" s="27">
        <f t="shared" si="3"/>
        <v>3607.4</v>
      </c>
      <c r="E120" s="3">
        <v>0</v>
      </c>
      <c r="F120" s="2">
        <v>29604.9</v>
      </c>
      <c r="G120" s="27">
        <f t="shared" si="4"/>
        <v>29604.9</v>
      </c>
      <c r="H120" s="27">
        <f t="shared" si="5"/>
        <v>33212.3</v>
      </c>
    </row>
    <row r="121" spans="1:8" ht="18">
      <c r="A121" s="35">
        <v>41821</v>
      </c>
      <c r="B121" s="2">
        <v>1207.7</v>
      </c>
      <c r="C121" s="2">
        <v>3016.1</v>
      </c>
      <c r="D121" s="27">
        <f t="shared" si="3"/>
        <v>4223.8</v>
      </c>
      <c r="E121" s="3">
        <v>0</v>
      </c>
      <c r="F121" s="2">
        <v>19686.8</v>
      </c>
      <c r="G121" s="27">
        <f t="shared" si="4"/>
        <v>19686.8</v>
      </c>
      <c r="H121" s="27">
        <f t="shared" si="5"/>
        <v>23910.6</v>
      </c>
    </row>
    <row r="122" spans="1:8" ht="18">
      <c r="A122" s="35">
        <v>41852</v>
      </c>
      <c r="B122" s="2">
        <v>3586.45</v>
      </c>
      <c r="C122" s="2">
        <v>2447.25</v>
      </c>
      <c r="D122" s="27">
        <f t="shared" si="3"/>
        <v>6033.7</v>
      </c>
      <c r="E122" s="3">
        <v>0</v>
      </c>
      <c r="F122" s="2">
        <v>2505.3</v>
      </c>
      <c r="G122" s="27">
        <f t="shared" si="4"/>
        <v>2505.3</v>
      </c>
      <c r="H122" s="27">
        <f t="shared" si="5"/>
        <v>8539</v>
      </c>
    </row>
    <row r="123" spans="1:8" ht="15.75">
      <c r="A123" s="35">
        <v>41883</v>
      </c>
      <c r="B123" s="2">
        <v>1942.6</v>
      </c>
      <c r="C123" s="2">
        <v>4363.4</v>
      </c>
      <c r="D123" s="27">
        <f t="shared" si="3"/>
        <v>6306</v>
      </c>
      <c r="E123" s="2">
        <v>31234.1</v>
      </c>
      <c r="F123" s="2">
        <v>8961.4</v>
      </c>
      <c r="G123" s="27">
        <f t="shared" si="4"/>
        <v>40195.5</v>
      </c>
      <c r="H123" s="27">
        <f t="shared" si="5"/>
        <v>46501.5</v>
      </c>
    </row>
    <row r="124" spans="1:8" ht="18">
      <c r="A124" s="35">
        <v>41913</v>
      </c>
      <c r="B124" s="2">
        <v>34.567032</v>
      </c>
      <c r="C124" s="2">
        <v>18292.618425</v>
      </c>
      <c r="D124" s="27">
        <f t="shared" si="3"/>
        <v>18327.185457</v>
      </c>
      <c r="E124" s="3">
        <v>0</v>
      </c>
      <c r="F124" s="2">
        <v>18741.6632437</v>
      </c>
      <c r="G124" s="27">
        <f t="shared" si="4"/>
        <v>18741.6632437</v>
      </c>
      <c r="H124" s="27">
        <f t="shared" si="5"/>
        <v>37068.8487007</v>
      </c>
    </row>
    <row r="125" spans="1:8" ht="18">
      <c r="A125" s="35">
        <v>41944</v>
      </c>
      <c r="B125" s="2">
        <v>3501.4815</v>
      </c>
      <c r="C125" s="2">
        <v>2521.635229</v>
      </c>
      <c r="D125" s="27">
        <f t="shared" si="3"/>
        <v>6023.116728999999</v>
      </c>
      <c r="E125" s="3">
        <v>0</v>
      </c>
      <c r="F125" s="2">
        <v>8203.931</v>
      </c>
      <c r="G125" s="27">
        <f t="shared" si="4"/>
        <v>8203.931</v>
      </c>
      <c r="H125" s="27">
        <f t="shared" si="5"/>
        <v>14227.047729</v>
      </c>
    </row>
    <row r="126" spans="1:8" ht="15.75">
      <c r="A126" s="35">
        <v>41974</v>
      </c>
      <c r="B126" s="2">
        <v>4144.464543</v>
      </c>
      <c r="C126" s="2">
        <v>3025.8448070000004</v>
      </c>
      <c r="D126" s="27">
        <f t="shared" si="3"/>
        <v>7170.30935</v>
      </c>
      <c r="E126" s="2">
        <v>9428.346606</v>
      </c>
      <c r="F126" s="2">
        <v>14073.587925</v>
      </c>
      <c r="G126" s="27">
        <f t="shared" si="4"/>
        <v>23501.934531</v>
      </c>
      <c r="H126" s="27">
        <f t="shared" si="5"/>
        <v>30672.243881</v>
      </c>
    </row>
    <row r="127" spans="1:8" ht="18">
      <c r="A127" s="35">
        <v>42005</v>
      </c>
      <c r="B127" s="2">
        <v>352.3</v>
      </c>
      <c r="C127" s="2">
        <v>4733.200000000001</v>
      </c>
      <c r="D127" s="27">
        <f t="shared" si="3"/>
        <v>5085.500000000001</v>
      </c>
      <c r="E127" s="3">
        <v>0</v>
      </c>
      <c r="F127" s="2">
        <v>7077.8</v>
      </c>
      <c r="G127" s="27">
        <f t="shared" si="4"/>
        <v>7077.8</v>
      </c>
      <c r="H127" s="27">
        <f t="shared" si="5"/>
        <v>12163.300000000001</v>
      </c>
    </row>
    <row r="128" spans="1:8" ht="18">
      <c r="A128" s="35">
        <v>42036</v>
      </c>
      <c r="B128" s="2">
        <v>642.983</v>
      </c>
      <c r="C128" s="2">
        <v>2813.6</v>
      </c>
      <c r="D128" s="27">
        <f t="shared" si="3"/>
        <v>3456.5829999999996</v>
      </c>
      <c r="E128" s="3">
        <v>0</v>
      </c>
      <c r="F128" s="2">
        <v>8965.7</v>
      </c>
      <c r="G128" s="27">
        <f t="shared" si="4"/>
        <v>8965.7</v>
      </c>
      <c r="H128" s="27">
        <f t="shared" si="5"/>
        <v>12422.283</v>
      </c>
    </row>
    <row r="129" spans="1:8" ht="15.75">
      <c r="A129" s="35">
        <v>42064</v>
      </c>
      <c r="B129" s="2">
        <v>0</v>
      </c>
      <c r="C129" s="2">
        <v>4564.430447</v>
      </c>
      <c r="D129" s="27">
        <f t="shared" si="3"/>
        <v>4564.430447</v>
      </c>
      <c r="E129" s="2">
        <v>52535.5</v>
      </c>
      <c r="F129" s="2">
        <v>7043.889274</v>
      </c>
      <c r="G129" s="27">
        <f t="shared" si="4"/>
        <v>59579.389274</v>
      </c>
      <c r="H129" s="27">
        <f t="shared" si="5"/>
        <v>64143.819721</v>
      </c>
    </row>
    <row r="130" spans="1:8" ht="18">
      <c r="A130" s="35">
        <v>42095</v>
      </c>
      <c r="B130" s="2">
        <v>373.4</v>
      </c>
      <c r="C130" s="2">
        <v>3143.7000000000003</v>
      </c>
      <c r="D130" s="27">
        <f t="shared" si="3"/>
        <v>3517.1000000000004</v>
      </c>
      <c r="E130" s="3">
        <v>0</v>
      </c>
      <c r="F130" s="2">
        <v>9198.712</v>
      </c>
      <c r="G130" s="27">
        <f t="shared" si="4"/>
        <v>9198.712</v>
      </c>
      <c r="H130" s="27">
        <f t="shared" si="5"/>
        <v>12715.812</v>
      </c>
    </row>
    <row r="131" spans="1:8" ht="18">
      <c r="A131" s="35">
        <v>42125</v>
      </c>
      <c r="B131" s="2">
        <v>0</v>
      </c>
      <c r="C131" s="2">
        <v>8545.8</v>
      </c>
      <c r="D131" s="27">
        <f t="shared" si="3"/>
        <v>8545.8</v>
      </c>
      <c r="E131" s="3">
        <v>0</v>
      </c>
      <c r="F131" s="2">
        <v>8545.76625</v>
      </c>
      <c r="G131" s="27">
        <f t="shared" si="4"/>
        <v>8545.76625</v>
      </c>
      <c r="H131" s="27">
        <f t="shared" si="5"/>
        <v>17091.56625</v>
      </c>
    </row>
    <row r="132" spans="1:8" ht="18">
      <c r="A132" s="35">
        <v>42156</v>
      </c>
      <c r="B132" s="2">
        <v>330</v>
      </c>
      <c r="C132" s="2">
        <v>2144.4458</v>
      </c>
      <c r="D132" s="27">
        <f t="shared" si="3"/>
        <v>2474.4458</v>
      </c>
      <c r="E132" s="3">
        <v>0</v>
      </c>
      <c r="F132" s="2">
        <v>5386.888</v>
      </c>
      <c r="G132" s="27">
        <f t="shared" si="4"/>
        <v>5386.888</v>
      </c>
      <c r="H132" s="27">
        <f t="shared" si="5"/>
        <v>7861.3338</v>
      </c>
    </row>
    <row r="133" spans="1:8" ht="18">
      <c r="A133" s="35">
        <v>42186</v>
      </c>
      <c r="B133" s="2">
        <v>0</v>
      </c>
      <c r="C133" s="2">
        <v>4790.1</v>
      </c>
      <c r="D133" s="27">
        <f t="shared" si="3"/>
        <v>4790.1</v>
      </c>
      <c r="E133" s="3">
        <v>0</v>
      </c>
      <c r="F133" s="2">
        <v>3579.6</v>
      </c>
      <c r="G133" s="27">
        <f t="shared" si="4"/>
        <v>3579.6</v>
      </c>
      <c r="H133" s="27">
        <f t="shared" si="5"/>
        <v>8369.7</v>
      </c>
    </row>
    <row r="134" spans="1:8" ht="18">
      <c r="A134" s="35">
        <v>42217</v>
      </c>
      <c r="B134" s="2">
        <v>369.166898</v>
      </c>
      <c r="C134" s="2">
        <v>2153.2524710000002</v>
      </c>
      <c r="D134" s="27">
        <f t="shared" si="3"/>
        <v>2522.419369</v>
      </c>
      <c r="E134" s="3">
        <v>0</v>
      </c>
      <c r="F134" s="2">
        <v>7420.112</v>
      </c>
      <c r="G134" s="27">
        <f t="shared" si="4"/>
        <v>7420.112</v>
      </c>
      <c r="H134" s="27">
        <f t="shared" si="5"/>
        <v>9942.531369</v>
      </c>
    </row>
    <row r="135" spans="1:8" ht="18">
      <c r="A135" s="35">
        <v>42248</v>
      </c>
      <c r="B135" s="2">
        <v>100</v>
      </c>
      <c r="C135" s="2">
        <v>2183.35</v>
      </c>
      <c r="D135" s="27">
        <f aca="true" t="shared" si="6" ref="D135:D150">+B135+C135</f>
        <v>2283.35</v>
      </c>
      <c r="E135" s="3">
        <v>0</v>
      </c>
      <c r="F135" s="2">
        <v>3078.8</v>
      </c>
      <c r="G135" s="27">
        <f aca="true" t="shared" si="7" ref="G135:G150">+E135+F135</f>
        <v>3078.8</v>
      </c>
      <c r="H135" s="27">
        <f aca="true" t="shared" si="8" ref="H135:H150">+D135+G135</f>
        <v>5362.15</v>
      </c>
    </row>
    <row r="136" spans="1:8" ht="18">
      <c r="A136" s="35">
        <v>42278</v>
      </c>
      <c r="B136" s="2">
        <v>47.2885</v>
      </c>
      <c r="C136" s="2">
        <v>2120.222342</v>
      </c>
      <c r="D136" s="27">
        <f t="shared" si="6"/>
        <v>2167.510842</v>
      </c>
      <c r="E136" s="3">
        <v>0</v>
      </c>
      <c r="F136" s="2">
        <v>5352.5</v>
      </c>
      <c r="G136" s="27">
        <f t="shared" si="7"/>
        <v>5352.5</v>
      </c>
      <c r="H136" s="27">
        <f t="shared" si="8"/>
        <v>7520.010842</v>
      </c>
    </row>
    <row r="137" spans="1:8" ht="18">
      <c r="A137" s="35">
        <v>42309</v>
      </c>
      <c r="B137" s="2">
        <v>413.409267</v>
      </c>
      <c r="C137" s="2">
        <v>2758.551084</v>
      </c>
      <c r="D137" s="27">
        <f t="shared" si="6"/>
        <v>3171.960351</v>
      </c>
      <c r="E137" s="3">
        <v>0</v>
      </c>
      <c r="F137" s="2">
        <v>13069.2</v>
      </c>
      <c r="G137" s="27">
        <f t="shared" si="7"/>
        <v>13069.2</v>
      </c>
      <c r="H137" s="27">
        <f t="shared" si="8"/>
        <v>16241.160351</v>
      </c>
    </row>
    <row r="138" spans="1:8" ht="18">
      <c r="A138" s="35">
        <v>42339</v>
      </c>
      <c r="B138" s="2">
        <v>8430.979728</v>
      </c>
      <c r="C138" s="2">
        <v>5375.784464599999</v>
      </c>
      <c r="D138" s="27">
        <f t="shared" si="6"/>
        <v>13806.7641926</v>
      </c>
      <c r="E138" s="3">
        <v>0</v>
      </c>
      <c r="F138" s="2">
        <v>11254.825704</v>
      </c>
      <c r="G138" s="27">
        <f t="shared" si="7"/>
        <v>11254.825704</v>
      </c>
      <c r="H138" s="27">
        <f t="shared" si="8"/>
        <v>25061.589896600002</v>
      </c>
    </row>
    <row r="139" spans="1:8" ht="18">
      <c r="A139" s="35">
        <v>42370</v>
      </c>
      <c r="B139" s="2">
        <v>125.764706</v>
      </c>
      <c r="C139" s="2">
        <v>2496.080335368</v>
      </c>
      <c r="D139" s="27">
        <f t="shared" si="6"/>
        <v>2621.845041368</v>
      </c>
      <c r="E139" s="3">
        <v>0</v>
      </c>
      <c r="F139" s="2">
        <v>5895.717356</v>
      </c>
      <c r="G139" s="27">
        <f t="shared" si="7"/>
        <v>5895.717356</v>
      </c>
      <c r="H139" s="27">
        <f t="shared" si="8"/>
        <v>8517.562397368</v>
      </c>
    </row>
    <row r="140" spans="1:8" ht="18">
      <c r="A140" s="35">
        <v>42401</v>
      </c>
      <c r="B140" s="2">
        <v>1665.968392</v>
      </c>
      <c r="C140" s="2">
        <v>2560.8284460000004</v>
      </c>
      <c r="D140" s="27">
        <f t="shared" si="6"/>
        <v>4226.796838</v>
      </c>
      <c r="E140" s="3">
        <v>0</v>
      </c>
      <c r="F140" s="2">
        <v>4688.162635</v>
      </c>
      <c r="G140" s="27">
        <f t="shared" si="7"/>
        <v>4688.162635</v>
      </c>
      <c r="H140" s="27">
        <f t="shared" si="8"/>
        <v>8914.959472999999</v>
      </c>
    </row>
    <row r="141" spans="1:8" ht="18">
      <c r="A141" s="35">
        <v>42430</v>
      </c>
      <c r="B141" s="2">
        <v>722.24</v>
      </c>
      <c r="C141" s="2">
        <v>3627.9487900000004</v>
      </c>
      <c r="D141" s="27">
        <f t="shared" si="6"/>
        <v>4350.18879</v>
      </c>
      <c r="E141" s="3">
        <v>0</v>
      </c>
      <c r="F141" s="2">
        <v>10580.4</v>
      </c>
      <c r="G141" s="27">
        <f t="shared" si="7"/>
        <v>10580.4</v>
      </c>
      <c r="H141" s="27">
        <f t="shared" si="8"/>
        <v>14930.58879</v>
      </c>
    </row>
    <row r="142" spans="1:8" ht="18">
      <c r="A142" s="35">
        <v>42461</v>
      </c>
      <c r="B142" s="2">
        <v>532.972138</v>
      </c>
      <c r="C142" s="2">
        <v>4347.007018</v>
      </c>
      <c r="D142" s="27">
        <f t="shared" si="6"/>
        <v>4879.979156</v>
      </c>
      <c r="E142" s="3">
        <v>0</v>
      </c>
      <c r="F142" s="2">
        <v>5930.5</v>
      </c>
      <c r="G142" s="27">
        <f t="shared" si="7"/>
        <v>5930.5</v>
      </c>
      <c r="H142" s="27">
        <f t="shared" si="8"/>
        <v>10810.479156000001</v>
      </c>
    </row>
    <row r="143" spans="1:8" ht="18">
      <c r="A143" s="35">
        <v>42491</v>
      </c>
      <c r="B143" s="2">
        <v>112</v>
      </c>
      <c r="C143" s="2">
        <v>4239.666681</v>
      </c>
      <c r="D143" s="27">
        <f t="shared" si="6"/>
        <v>4351.666681</v>
      </c>
      <c r="E143" s="3">
        <v>0</v>
      </c>
      <c r="F143" s="2">
        <v>12366.315265</v>
      </c>
      <c r="G143" s="27">
        <f t="shared" si="7"/>
        <v>12366.315265</v>
      </c>
      <c r="H143" s="27">
        <f t="shared" si="8"/>
        <v>16717.981946</v>
      </c>
    </row>
    <row r="144" spans="1:8" ht="18">
      <c r="A144" s="35">
        <v>42522</v>
      </c>
      <c r="B144" s="2">
        <v>25.235294</v>
      </c>
      <c r="C144" s="2">
        <v>4362.926666</v>
      </c>
      <c r="D144" s="27">
        <f t="shared" si="6"/>
        <v>4388.16196</v>
      </c>
      <c r="E144" s="3">
        <v>0</v>
      </c>
      <c r="F144" s="2">
        <v>11341.815</v>
      </c>
      <c r="G144" s="27">
        <f t="shared" si="7"/>
        <v>11341.815</v>
      </c>
      <c r="H144" s="27">
        <f t="shared" si="8"/>
        <v>15729.97696</v>
      </c>
    </row>
    <row r="145" spans="1:8" ht="18">
      <c r="A145" s="35">
        <v>42552</v>
      </c>
      <c r="B145" s="2">
        <v>3103.949452</v>
      </c>
      <c r="C145" s="2">
        <v>3356.907698</v>
      </c>
      <c r="D145" s="27">
        <f t="shared" si="6"/>
        <v>6460.85715</v>
      </c>
      <c r="E145" s="3">
        <v>0</v>
      </c>
      <c r="F145" s="2">
        <v>3203.361535</v>
      </c>
      <c r="G145" s="27">
        <f t="shared" si="7"/>
        <v>3203.361535</v>
      </c>
      <c r="H145" s="27">
        <f t="shared" si="8"/>
        <v>9664.218685</v>
      </c>
    </row>
    <row r="146" spans="1:8" ht="18">
      <c r="A146" s="35">
        <v>42583</v>
      </c>
      <c r="B146" s="2">
        <v>1928.062913</v>
      </c>
      <c r="C146" s="2">
        <v>3504.401559</v>
      </c>
      <c r="D146" s="27">
        <f t="shared" si="6"/>
        <v>5432.464472</v>
      </c>
      <c r="E146" s="3">
        <v>0</v>
      </c>
      <c r="F146" s="2">
        <v>4202.5</v>
      </c>
      <c r="G146" s="27">
        <f t="shared" si="7"/>
        <v>4202.5</v>
      </c>
      <c r="H146" s="27">
        <f t="shared" si="8"/>
        <v>9634.964472</v>
      </c>
    </row>
    <row r="147" spans="1:8" ht="18">
      <c r="A147" s="35">
        <v>42614</v>
      </c>
      <c r="B147" s="2">
        <v>0</v>
      </c>
      <c r="C147" s="2">
        <v>4401.188368</v>
      </c>
      <c r="D147" s="27">
        <f t="shared" si="6"/>
        <v>4401.188368</v>
      </c>
      <c r="E147" s="3">
        <v>0</v>
      </c>
      <c r="F147" s="2">
        <v>10797.4</v>
      </c>
      <c r="G147" s="27">
        <f t="shared" si="7"/>
        <v>10797.4</v>
      </c>
      <c r="H147" s="27">
        <f t="shared" si="8"/>
        <v>15198.588368</v>
      </c>
    </row>
    <row r="148" spans="1:8" ht="18">
      <c r="A148" s="35">
        <v>42644</v>
      </c>
      <c r="B148" s="2">
        <v>22.058824</v>
      </c>
      <c r="C148" s="2">
        <v>2480.574597</v>
      </c>
      <c r="D148" s="27">
        <f t="shared" si="6"/>
        <v>2502.633421</v>
      </c>
      <c r="E148" s="3">
        <v>0</v>
      </c>
      <c r="F148" s="2">
        <v>12755.88</v>
      </c>
      <c r="G148" s="27">
        <f t="shared" si="7"/>
        <v>12755.88</v>
      </c>
      <c r="H148" s="27">
        <f t="shared" si="8"/>
        <v>15258.513421</v>
      </c>
    </row>
    <row r="149" spans="1:8" ht="18">
      <c r="A149" s="35">
        <v>42675</v>
      </c>
      <c r="B149" s="2">
        <v>3671.319342</v>
      </c>
      <c r="C149" s="2">
        <v>2803.133602632005</v>
      </c>
      <c r="D149" s="27">
        <f t="shared" si="6"/>
        <v>6474.452944632005</v>
      </c>
      <c r="E149" s="3">
        <v>0</v>
      </c>
      <c r="F149" s="2">
        <v>15941.569542</v>
      </c>
      <c r="G149" s="27">
        <f t="shared" si="7"/>
        <v>15941.569542</v>
      </c>
      <c r="H149" s="27">
        <f t="shared" si="8"/>
        <v>22416.022486632006</v>
      </c>
    </row>
    <row r="150" spans="1:8" ht="18">
      <c r="A150" s="35">
        <v>42705</v>
      </c>
      <c r="B150" s="2">
        <v>15</v>
      </c>
      <c r="C150" s="2">
        <v>3222.97933110295</v>
      </c>
      <c r="D150" s="27">
        <f t="shared" si="6"/>
        <v>3237.97933110295</v>
      </c>
      <c r="E150" s="3">
        <v>0</v>
      </c>
      <c r="F150" s="2">
        <v>21314.784549</v>
      </c>
      <c r="G150" s="27">
        <f t="shared" si="7"/>
        <v>21314.784549</v>
      </c>
      <c r="H150" s="27">
        <f t="shared" si="8"/>
        <v>24552.76388010295</v>
      </c>
    </row>
    <row r="151" spans="1:8" ht="18">
      <c r="A151" s="35">
        <v>42736</v>
      </c>
      <c r="B151" s="3">
        <v>0</v>
      </c>
      <c r="C151" s="27">
        <v>3205.155134</v>
      </c>
      <c r="D151" s="27">
        <f aca="true" t="shared" si="9" ref="D151:D162">+B151+C151</f>
        <v>3205.155134</v>
      </c>
      <c r="E151" s="3">
        <v>0</v>
      </c>
      <c r="F151" s="4">
        <v>7058.263482</v>
      </c>
      <c r="G151" s="27">
        <f aca="true" t="shared" si="10" ref="G151:G162">+E151+F151</f>
        <v>7058.263482</v>
      </c>
      <c r="H151" s="27">
        <f aca="true" t="shared" si="11" ref="H151:H162">+D151+G151</f>
        <v>10263.418616</v>
      </c>
    </row>
    <row r="152" spans="1:8" ht="18">
      <c r="A152" s="35">
        <v>42767</v>
      </c>
      <c r="B152" s="3">
        <v>0</v>
      </c>
      <c r="C152" s="27">
        <v>2598.606845</v>
      </c>
      <c r="D152" s="27">
        <f t="shared" si="9"/>
        <v>2598.606845</v>
      </c>
      <c r="E152" s="3">
        <v>0</v>
      </c>
      <c r="F152" s="4">
        <v>10991.65</v>
      </c>
      <c r="G152" s="27">
        <f t="shared" si="10"/>
        <v>10991.65</v>
      </c>
      <c r="H152" s="27">
        <f t="shared" si="11"/>
        <v>13590.256845</v>
      </c>
    </row>
    <row r="153" spans="1:8" ht="18">
      <c r="A153" s="35">
        <v>42795</v>
      </c>
      <c r="B153" s="27">
        <v>446.388499</v>
      </c>
      <c r="C153" s="27">
        <v>4720.108879</v>
      </c>
      <c r="D153" s="27">
        <f t="shared" si="9"/>
        <v>5166.497378</v>
      </c>
      <c r="E153" s="3">
        <v>0</v>
      </c>
      <c r="F153" s="4">
        <v>13243.558</v>
      </c>
      <c r="G153" s="27">
        <f t="shared" si="10"/>
        <v>13243.558</v>
      </c>
      <c r="H153" s="27">
        <f t="shared" si="11"/>
        <v>18410.055378</v>
      </c>
    </row>
    <row r="154" spans="1:8" ht="18">
      <c r="A154" s="35">
        <v>42826</v>
      </c>
      <c r="B154" s="27">
        <v>597.473844</v>
      </c>
      <c r="C154" s="27">
        <v>4233.6443979999995</v>
      </c>
      <c r="D154" s="27">
        <f t="shared" si="9"/>
        <v>4831.118242</v>
      </c>
      <c r="E154" s="3">
        <v>0</v>
      </c>
      <c r="F154" s="4">
        <v>9769.606</v>
      </c>
      <c r="G154" s="27">
        <f t="shared" si="10"/>
        <v>9769.606</v>
      </c>
      <c r="H154" s="27">
        <f t="shared" si="11"/>
        <v>14600.724242</v>
      </c>
    </row>
    <row r="155" spans="1:8" ht="18">
      <c r="A155" s="35">
        <v>42856</v>
      </c>
      <c r="B155" s="27">
        <v>3565.814194</v>
      </c>
      <c r="C155" s="27">
        <v>2860.01409</v>
      </c>
      <c r="D155" s="27">
        <f t="shared" si="9"/>
        <v>6425.828284</v>
      </c>
      <c r="E155" s="3">
        <v>0</v>
      </c>
      <c r="F155" s="4">
        <v>8886.678</v>
      </c>
      <c r="G155" s="27">
        <f t="shared" si="10"/>
        <v>8886.678</v>
      </c>
      <c r="H155" s="27">
        <f t="shared" si="11"/>
        <v>15312.506284</v>
      </c>
    </row>
    <row r="156" spans="1:8" ht="18">
      <c r="A156" s="35">
        <v>42887</v>
      </c>
      <c r="B156" s="27">
        <v>25.5</v>
      </c>
      <c r="C156" s="27">
        <v>2984.43301</v>
      </c>
      <c r="D156" s="27">
        <f t="shared" si="9"/>
        <v>3009.93301</v>
      </c>
      <c r="E156" s="3">
        <v>0</v>
      </c>
      <c r="F156" s="4">
        <v>22169.003</v>
      </c>
      <c r="G156" s="27">
        <f t="shared" si="10"/>
        <v>22169.003</v>
      </c>
      <c r="H156" s="27">
        <f t="shared" si="11"/>
        <v>25178.93601</v>
      </c>
    </row>
    <row r="157" spans="1:8" ht="18">
      <c r="A157" s="35">
        <v>42917</v>
      </c>
      <c r="B157" s="27">
        <v>2845.334478</v>
      </c>
      <c r="C157" s="27">
        <v>4509.61772</v>
      </c>
      <c r="D157" s="27">
        <f t="shared" si="9"/>
        <v>7354.952198000001</v>
      </c>
      <c r="E157" s="3">
        <v>0</v>
      </c>
      <c r="F157" s="4">
        <v>11005.539</v>
      </c>
      <c r="G157" s="27">
        <f t="shared" si="10"/>
        <v>11005.539</v>
      </c>
      <c r="H157" s="27">
        <f t="shared" si="11"/>
        <v>18360.491198000003</v>
      </c>
    </row>
    <row r="158" spans="1:8" ht="18">
      <c r="A158" s="35">
        <v>42948</v>
      </c>
      <c r="B158" s="27">
        <v>10.65</v>
      </c>
      <c r="C158" s="27">
        <v>4655.597642000001</v>
      </c>
      <c r="D158" s="27">
        <f t="shared" si="9"/>
        <v>4666.247642</v>
      </c>
      <c r="E158" s="3">
        <v>0</v>
      </c>
      <c r="F158" s="4">
        <v>9317.2</v>
      </c>
      <c r="G158" s="27">
        <f t="shared" si="10"/>
        <v>9317.2</v>
      </c>
      <c r="H158" s="27">
        <f t="shared" si="11"/>
        <v>13983.447642000001</v>
      </c>
    </row>
    <row r="159" spans="1:8" ht="18">
      <c r="A159" s="35">
        <v>42979</v>
      </c>
      <c r="B159" s="27">
        <v>124.32675</v>
      </c>
      <c r="C159" s="27">
        <v>3554.777233</v>
      </c>
      <c r="D159" s="27">
        <f t="shared" si="9"/>
        <v>3679.103983</v>
      </c>
      <c r="E159" s="28">
        <v>0</v>
      </c>
      <c r="F159" s="4">
        <v>8503.16</v>
      </c>
      <c r="G159" s="27">
        <f t="shared" si="10"/>
        <v>8503.16</v>
      </c>
      <c r="H159" s="27">
        <f t="shared" si="11"/>
        <v>12182.263983</v>
      </c>
    </row>
    <row r="160" spans="1:8" ht="18">
      <c r="A160" s="35">
        <v>43009</v>
      </c>
      <c r="B160" s="3">
        <v>0</v>
      </c>
      <c r="C160" s="27">
        <v>3964.533298</v>
      </c>
      <c r="D160" s="27">
        <f t="shared" si="9"/>
        <v>3964.533298</v>
      </c>
      <c r="E160" s="28">
        <v>0</v>
      </c>
      <c r="F160" s="4">
        <v>16279.214773</v>
      </c>
      <c r="G160" s="27">
        <f t="shared" si="10"/>
        <v>16279.214773</v>
      </c>
      <c r="H160" s="27">
        <f t="shared" si="11"/>
        <v>20243.748070999998</v>
      </c>
    </row>
    <row r="161" spans="1:8" ht="18">
      <c r="A161" s="35">
        <v>43040</v>
      </c>
      <c r="B161" s="27">
        <v>3118.756781</v>
      </c>
      <c r="C161" s="27">
        <v>3410.7869419999997</v>
      </c>
      <c r="D161" s="27">
        <f t="shared" si="9"/>
        <v>6529.543723</v>
      </c>
      <c r="E161" s="28">
        <v>0</v>
      </c>
      <c r="F161" s="4">
        <v>8264.8235</v>
      </c>
      <c r="G161" s="27">
        <f t="shared" si="10"/>
        <v>8264.8235</v>
      </c>
      <c r="H161" s="27">
        <f t="shared" si="11"/>
        <v>14794.367223000001</v>
      </c>
    </row>
    <row r="162" spans="1:8" ht="18">
      <c r="A162" s="35">
        <v>43070</v>
      </c>
      <c r="B162" s="3">
        <v>0</v>
      </c>
      <c r="C162" s="27">
        <v>3620.202085</v>
      </c>
      <c r="D162" s="27">
        <f t="shared" si="9"/>
        <v>3620.202085</v>
      </c>
      <c r="E162" s="28">
        <v>0</v>
      </c>
      <c r="F162" s="4">
        <v>13024.167</v>
      </c>
      <c r="G162" s="27">
        <f t="shared" si="10"/>
        <v>13024.167</v>
      </c>
      <c r="H162" s="27">
        <f t="shared" si="11"/>
        <v>16644.369085</v>
      </c>
    </row>
    <row r="163" spans="1:8" ht="18">
      <c r="A163" s="35">
        <v>43101</v>
      </c>
      <c r="B163" s="27">
        <v>3411.266891</v>
      </c>
      <c r="C163" s="27">
        <v>4687.898267</v>
      </c>
      <c r="D163" s="27">
        <v>8099.165158</v>
      </c>
      <c r="E163" s="28">
        <v>0</v>
      </c>
      <c r="F163" s="4">
        <v>9475.431837</v>
      </c>
      <c r="G163" s="27">
        <v>9475.431837</v>
      </c>
      <c r="H163" s="27">
        <v>17574.596995</v>
      </c>
    </row>
    <row r="164" spans="1:8" ht="18">
      <c r="A164" s="35">
        <v>43132</v>
      </c>
      <c r="B164" s="27">
        <v>20.8784</v>
      </c>
      <c r="C164" s="27">
        <v>3430.94521</v>
      </c>
      <c r="D164" s="27">
        <v>3451.82361</v>
      </c>
      <c r="E164" s="28">
        <v>0</v>
      </c>
      <c r="F164" s="4">
        <v>24358.3</v>
      </c>
      <c r="G164" s="27">
        <v>24358.3</v>
      </c>
      <c r="H164" s="27">
        <v>27810.12361</v>
      </c>
    </row>
    <row r="165" spans="1:8" ht="18">
      <c r="A165" s="35">
        <v>43160</v>
      </c>
      <c r="B165" s="27">
        <v>750.966627</v>
      </c>
      <c r="C165" s="27">
        <v>4249.179527</v>
      </c>
      <c r="D165" s="27">
        <v>5000.146154</v>
      </c>
      <c r="E165" s="28">
        <v>0</v>
      </c>
      <c r="F165" s="4">
        <v>18147.3</v>
      </c>
      <c r="G165" s="27">
        <v>18147.3</v>
      </c>
      <c r="H165" s="27">
        <v>23147.446153999997</v>
      </c>
    </row>
    <row r="166" spans="1:8" ht="18">
      <c r="A166" s="35">
        <v>43192</v>
      </c>
      <c r="B166" s="27">
        <v>589.796055</v>
      </c>
      <c r="C166" s="27">
        <v>6161.579449</v>
      </c>
      <c r="D166" s="27">
        <v>6751.375504</v>
      </c>
      <c r="E166" s="28">
        <v>0</v>
      </c>
      <c r="F166" s="4">
        <v>17173.758</v>
      </c>
      <c r="G166" s="27">
        <v>17173.758</v>
      </c>
      <c r="H166" s="27">
        <v>23925.133504</v>
      </c>
    </row>
    <row r="167" spans="1:8" ht="18">
      <c r="A167" s="35">
        <v>43222</v>
      </c>
      <c r="B167" s="27">
        <v>81.297945</v>
      </c>
      <c r="C167" s="27">
        <v>5254.457171999999</v>
      </c>
      <c r="D167" s="27">
        <v>5335.755117</v>
      </c>
      <c r="E167" s="28">
        <v>0</v>
      </c>
      <c r="F167" s="4">
        <v>19297.1</v>
      </c>
      <c r="G167" s="27">
        <v>19297.1</v>
      </c>
      <c r="H167" s="27">
        <v>24632.855117</v>
      </c>
    </row>
    <row r="168" spans="1:8" ht="18">
      <c r="A168" s="35">
        <v>43253</v>
      </c>
      <c r="B168" s="27">
        <v>2843.491567</v>
      </c>
      <c r="C168" s="27">
        <v>3565.7224509999996</v>
      </c>
      <c r="D168" s="27">
        <v>6409.214018</v>
      </c>
      <c r="E168" s="28">
        <v>0</v>
      </c>
      <c r="F168" s="4">
        <v>31153.202784</v>
      </c>
      <c r="G168" s="27">
        <v>31153.202784</v>
      </c>
      <c r="H168" s="27">
        <v>37562.416802</v>
      </c>
    </row>
    <row r="169" spans="1:8" ht="18">
      <c r="A169" s="35">
        <v>43283</v>
      </c>
      <c r="B169" s="27">
        <v>337.766729</v>
      </c>
      <c r="C169" s="27">
        <v>2807.202964</v>
      </c>
      <c r="D169" s="27">
        <v>3144.969693</v>
      </c>
      <c r="E169" s="28">
        <v>0</v>
      </c>
      <c r="F169" s="4">
        <v>11601.3</v>
      </c>
      <c r="G169" s="27">
        <v>11601.3</v>
      </c>
      <c r="H169" s="27">
        <v>14746.269692999998</v>
      </c>
    </row>
    <row r="170" spans="1:8" ht="18">
      <c r="A170" s="35">
        <v>43314</v>
      </c>
      <c r="B170" s="27">
        <v>2872.384164</v>
      </c>
      <c r="C170" s="27">
        <v>3760.752289</v>
      </c>
      <c r="D170" s="27">
        <v>6633.136453</v>
      </c>
      <c r="E170" s="28">
        <v>0</v>
      </c>
      <c r="F170" s="4">
        <v>12063.41</v>
      </c>
      <c r="G170" s="27">
        <v>12063.41</v>
      </c>
      <c r="H170" s="27">
        <v>18696.546453</v>
      </c>
    </row>
    <row r="171" spans="1:8" ht="18">
      <c r="A171" s="35">
        <v>43346</v>
      </c>
      <c r="B171" s="27">
        <v>348.250144</v>
      </c>
      <c r="C171" s="27">
        <v>3581.9538709999997</v>
      </c>
      <c r="D171" s="27">
        <f>+B171+C171</f>
        <v>3930.204015</v>
      </c>
      <c r="E171" s="3">
        <v>0</v>
      </c>
      <c r="F171" s="27">
        <v>17554.9</v>
      </c>
      <c r="G171" s="27">
        <f>+E171+F171</f>
        <v>17554.9</v>
      </c>
      <c r="H171" s="27">
        <f>+D171+G171</f>
        <v>21485.104015</v>
      </c>
    </row>
    <row r="172" spans="1:8" ht="18">
      <c r="A172" s="35">
        <v>43377</v>
      </c>
      <c r="B172" s="27">
        <v>2905.596551</v>
      </c>
      <c r="C172" s="27">
        <v>4877.868893000001</v>
      </c>
      <c r="D172" s="27">
        <f>+B172+C172</f>
        <v>7783.465444000001</v>
      </c>
      <c r="E172" s="3">
        <v>0</v>
      </c>
      <c r="F172" s="27">
        <v>13169.4</v>
      </c>
      <c r="G172" s="27">
        <f>+E172+F172</f>
        <v>13169.4</v>
      </c>
      <c r="H172" s="27">
        <f>+D172+G172</f>
        <v>20952.865444000003</v>
      </c>
    </row>
    <row r="173" spans="1:8" ht="18">
      <c r="A173" s="35">
        <v>43405</v>
      </c>
      <c r="B173" s="27">
        <v>287.11721</v>
      </c>
      <c r="C173" s="27">
        <v>2908.980261</v>
      </c>
      <c r="D173" s="27">
        <f>+B173+C173</f>
        <v>3196.097471</v>
      </c>
      <c r="E173" s="3">
        <v>0</v>
      </c>
      <c r="F173" s="27">
        <v>8713.8</v>
      </c>
      <c r="G173" s="27">
        <f>+E173+F173</f>
        <v>8713.8</v>
      </c>
      <c r="H173" s="27">
        <f>+D173+G173</f>
        <v>11909.897471</v>
      </c>
    </row>
    <row r="174" spans="1:8" ht="18">
      <c r="A174" s="35">
        <v>43436</v>
      </c>
      <c r="B174" s="27">
        <v>2158.295451</v>
      </c>
      <c r="C174" s="27">
        <v>4117.630368</v>
      </c>
      <c r="D174" s="27">
        <f>+B174+C174</f>
        <v>6275.925819</v>
      </c>
      <c r="E174" s="3">
        <v>0</v>
      </c>
      <c r="F174" s="27">
        <v>28541.411988</v>
      </c>
      <c r="G174" s="27">
        <f>+E174+F174</f>
        <v>28541.411988</v>
      </c>
      <c r="H174" s="27">
        <f>+D174+G174</f>
        <v>34817.337807</v>
      </c>
    </row>
    <row r="175" spans="1:8" ht="15.75">
      <c r="A175" s="44" t="s">
        <v>35</v>
      </c>
      <c r="B175" s="45"/>
      <c r="C175" s="45"/>
      <c r="D175" s="45"/>
      <c r="E175" s="45"/>
      <c r="F175" s="45"/>
      <c r="G175" s="45"/>
      <c r="H175" s="46"/>
    </row>
  </sheetData>
  <sheetProtection/>
  <mergeCells count="6">
    <mergeCell ref="A5:A6"/>
    <mergeCell ref="B2:H2"/>
    <mergeCell ref="B5:D5"/>
    <mergeCell ref="E5:G5"/>
    <mergeCell ref="A175:H17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2"/>
  <sheetViews>
    <sheetView zoomScalePageLayoutView="0"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58" sqref="J58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6.21484375" style="0" customWidth="1"/>
    <col min="6" max="6" width="15.77734375" style="0" customWidth="1"/>
    <col min="7" max="7" width="11.5546875" style="0" customWidth="1"/>
    <col min="8" max="8" width="16.88671875" style="0" customWidth="1"/>
  </cols>
  <sheetData>
    <row r="1" ht="15.75">
      <c r="A1" s="16" t="s">
        <v>34</v>
      </c>
    </row>
    <row r="2" spans="2:10" s="30" customFormat="1" ht="18.75">
      <c r="B2" s="42" t="s">
        <v>39</v>
      </c>
      <c r="C2" s="42"/>
      <c r="D2" s="42"/>
      <c r="E2" s="42"/>
      <c r="F2" s="42"/>
      <c r="G2" s="42"/>
      <c r="H2" s="42"/>
      <c r="I2" s="29"/>
      <c r="J2" s="29"/>
    </row>
    <row r="3" s="30" customFormat="1" ht="18.75"/>
    <row r="4" spans="1:8" s="30" customFormat="1" ht="31.5" customHeight="1">
      <c r="A4" s="41" t="s">
        <v>37</v>
      </c>
      <c r="B4" s="43" t="s">
        <v>38</v>
      </c>
      <c r="C4" s="43"/>
      <c r="D4" s="43"/>
      <c r="E4" s="43" t="s">
        <v>30</v>
      </c>
      <c r="F4" s="43"/>
      <c r="G4" s="43"/>
      <c r="H4" s="47" t="s">
        <v>0</v>
      </c>
    </row>
    <row r="5" spans="1:8" s="30" customFormat="1" ht="43.5" customHeight="1">
      <c r="A5" s="41"/>
      <c r="B5" s="37" t="s">
        <v>28</v>
      </c>
      <c r="C5" s="37" t="s">
        <v>29</v>
      </c>
      <c r="D5" s="37" t="s">
        <v>4</v>
      </c>
      <c r="E5" s="37" t="s">
        <v>31</v>
      </c>
      <c r="F5" s="37" t="s">
        <v>32</v>
      </c>
      <c r="G5" s="37" t="s">
        <v>4</v>
      </c>
      <c r="H5" s="48"/>
    </row>
    <row r="6" spans="1:8" ht="15.75">
      <c r="A6" s="35">
        <v>38412</v>
      </c>
      <c r="B6" s="5">
        <v>392.3</v>
      </c>
      <c r="C6" s="5">
        <v>1034.3</v>
      </c>
      <c r="D6" s="5">
        <f>B6+C6</f>
        <v>1426.6</v>
      </c>
      <c r="E6" s="5">
        <v>23166.800000000003</v>
      </c>
      <c r="F6" s="5">
        <v>9466.9</v>
      </c>
      <c r="G6" s="5">
        <f>E6+F6</f>
        <v>32633.700000000004</v>
      </c>
      <c r="H6" s="5">
        <f>D6+G6</f>
        <v>34060.3</v>
      </c>
    </row>
    <row r="7" spans="1:8" ht="15.75">
      <c r="A7" s="35">
        <v>38504</v>
      </c>
      <c r="B7" s="5">
        <v>5235.3</v>
      </c>
      <c r="C7" s="5">
        <v>1612.1</v>
      </c>
      <c r="D7" s="5">
        <f>B7+C7</f>
        <v>6847.4</v>
      </c>
      <c r="E7" s="5">
        <v>8619.900000000001</v>
      </c>
      <c r="F7" s="5">
        <v>13194.7</v>
      </c>
      <c r="G7" s="5">
        <f>E7+F7</f>
        <v>21814.600000000002</v>
      </c>
      <c r="H7" s="5">
        <f aca="true" t="shared" si="0" ref="H7:H60">D7+G7</f>
        <v>28662</v>
      </c>
    </row>
    <row r="8" spans="1:8" ht="15.75">
      <c r="A8" s="35">
        <v>38596</v>
      </c>
      <c r="B8" s="5">
        <v>1440.3</v>
      </c>
      <c r="C8" s="5">
        <v>1315.6</v>
      </c>
      <c r="D8" s="5">
        <f aca="true" t="shared" si="1" ref="D8:D60">B8+C8</f>
        <v>2755.8999999999996</v>
      </c>
      <c r="E8" s="5">
        <v>11801.7</v>
      </c>
      <c r="F8" s="5">
        <v>9737.8</v>
      </c>
      <c r="G8" s="5">
        <f aca="true" t="shared" si="2" ref="G8:G60">E8+F8</f>
        <v>21539.5</v>
      </c>
      <c r="H8" s="5">
        <f t="shared" si="0"/>
        <v>24295.4</v>
      </c>
    </row>
    <row r="9" spans="1:8" ht="15.75">
      <c r="A9" s="35">
        <v>38687</v>
      </c>
      <c r="B9" s="5">
        <v>1003</v>
      </c>
      <c r="C9" s="5">
        <v>5594.2</v>
      </c>
      <c r="D9" s="5">
        <f t="shared" si="1"/>
        <v>6597.2</v>
      </c>
      <c r="E9" s="5">
        <v>19791.5</v>
      </c>
      <c r="F9" s="5">
        <v>7220.700000000001</v>
      </c>
      <c r="G9" s="5">
        <f t="shared" si="2"/>
        <v>27012.2</v>
      </c>
      <c r="H9" s="5">
        <f t="shared" si="0"/>
        <v>33609.4</v>
      </c>
    </row>
    <row r="10" spans="1:8" ht="15.75">
      <c r="A10" s="35">
        <v>38777</v>
      </c>
      <c r="B10" s="5">
        <v>111.1</v>
      </c>
      <c r="C10" s="5">
        <v>1330.3</v>
      </c>
      <c r="D10" s="5">
        <f t="shared" si="1"/>
        <v>1441.3999999999999</v>
      </c>
      <c r="E10" s="5">
        <v>0</v>
      </c>
      <c r="F10" s="5">
        <v>8139.1</v>
      </c>
      <c r="G10" s="5">
        <f t="shared" si="2"/>
        <v>8139.1</v>
      </c>
      <c r="H10" s="5">
        <f t="shared" si="0"/>
        <v>9580.5</v>
      </c>
    </row>
    <row r="11" spans="1:8" ht="15.75">
      <c r="A11" s="35">
        <v>38869</v>
      </c>
      <c r="B11" s="5">
        <v>8940.9</v>
      </c>
      <c r="C11" s="5">
        <v>1325.5</v>
      </c>
      <c r="D11" s="5">
        <f t="shared" si="1"/>
        <v>10266.4</v>
      </c>
      <c r="E11" s="5">
        <v>4635.799999999999</v>
      </c>
      <c r="F11" s="5">
        <v>9423.2</v>
      </c>
      <c r="G11" s="5">
        <f t="shared" si="2"/>
        <v>14059</v>
      </c>
      <c r="H11" s="5">
        <f t="shared" si="0"/>
        <v>24325.4</v>
      </c>
    </row>
    <row r="12" spans="1:8" ht="15.75">
      <c r="A12" s="35">
        <v>38961</v>
      </c>
      <c r="B12" s="5">
        <v>551.4</v>
      </c>
      <c r="C12" s="5">
        <v>1209</v>
      </c>
      <c r="D12" s="5">
        <f t="shared" si="1"/>
        <v>1760.4</v>
      </c>
      <c r="E12" s="5">
        <v>2.7</v>
      </c>
      <c r="F12" s="5">
        <v>15347.000000000002</v>
      </c>
      <c r="G12" s="5">
        <f t="shared" si="2"/>
        <v>15349.700000000003</v>
      </c>
      <c r="H12" s="5">
        <f t="shared" si="0"/>
        <v>17110.100000000002</v>
      </c>
    </row>
    <row r="13" spans="1:8" ht="15.75">
      <c r="A13" s="35">
        <v>39052</v>
      </c>
      <c r="B13" s="5">
        <v>0</v>
      </c>
      <c r="C13" s="5">
        <v>5921.5</v>
      </c>
      <c r="D13" s="5">
        <f t="shared" si="1"/>
        <v>5921.5</v>
      </c>
      <c r="E13" s="5">
        <v>67061.5</v>
      </c>
      <c r="F13" s="5">
        <v>3.2</v>
      </c>
      <c r="G13" s="5">
        <f t="shared" si="2"/>
        <v>67064.7</v>
      </c>
      <c r="H13" s="5">
        <f t="shared" si="0"/>
        <v>72986.2</v>
      </c>
    </row>
    <row r="14" spans="1:8" ht="15.75">
      <c r="A14" s="35">
        <v>39142</v>
      </c>
      <c r="B14" s="5">
        <v>135.2</v>
      </c>
      <c r="C14" s="5">
        <v>1247.4</v>
      </c>
      <c r="D14" s="5">
        <f t="shared" si="1"/>
        <v>1382.6000000000001</v>
      </c>
      <c r="E14" s="5">
        <v>0</v>
      </c>
      <c r="F14" s="5">
        <v>33822.600000000006</v>
      </c>
      <c r="G14" s="5">
        <f t="shared" si="2"/>
        <v>33822.600000000006</v>
      </c>
      <c r="H14" s="5">
        <f t="shared" si="0"/>
        <v>35205.200000000004</v>
      </c>
    </row>
    <row r="15" spans="1:8" ht="15.75">
      <c r="A15" s="35">
        <v>39234</v>
      </c>
      <c r="B15" s="5">
        <v>8092.1</v>
      </c>
      <c r="C15" s="5">
        <v>1474.4</v>
      </c>
      <c r="D15" s="5">
        <f t="shared" si="1"/>
        <v>9566.5</v>
      </c>
      <c r="E15" s="5">
        <v>21568.4</v>
      </c>
      <c r="F15" s="5">
        <v>7595.199999999999</v>
      </c>
      <c r="G15" s="5">
        <f t="shared" si="2"/>
        <v>29163.6</v>
      </c>
      <c r="H15" s="5">
        <f t="shared" si="0"/>
        <v>38730.1</v>
      </c>
    </row>
    <row r="16" spans="1:8" ht="15.75">
      <c r="A16" s="35">
        <v>39326</v>
      </c>
      <c r="B16" s="5">
        <v>400</v>
      </c>
      <c r="C16" s="5">
        <v>1490.4</v>
      </c>
      <c r="D16" s="5">
        <f t="shared" si="1"/>
        <v>1890.4</v>
      </c>
      <c r="E16" s="5">
        <v>2606.7</v>
      </c>
      <c r="F16" s="5">
        <v>10477.199999999999</v>
      </c>
      <c r="G16" s="5">
        <f t="shared" si="2"/>
        <v>13083.899999999998</v>
      </c>
      <c r="H16" s="5">
        <f t="shared" si="0"/>
        <v>14974.299999999997</v>
      </c>
    </row>
    <row r="17" spans="1:8" ht="15.75">
      <c r="A17" s="35">
        <v>39417</v>
      </c>
      <c r="B17" s="5">
        <v>243</v>
      </c>
      <c r="C17" s="5">
        <v>2824.8999999999996</v>
      </c>
      <c r="D17" s="5">
        <f t="shared" si="1"/>
        <v>3067.8999999999996</v>
      </c>
      <c r="E17" s="5">
        <v>70342.3</v>
      </c>
      <c r="F17" s="5">
        <v>15252.4</v>
      </c>
      <c r="G17" s="5">
        <f t="shared" si="2"/>
        <v>85594.7</v>
      </c>
      <c r="H17" s="5">
        <f t="shared" si="0"/>
        <v>88662.59999999999</v>
      </c>
    </row>
    <row r="18" spans="1:8" ht="15.75">
      <c r="A18" s="35">
        <v>39508</v>
      </c>
      <c r="B18" s="2">
        <v>7947.1</v>
      </c>
      <c r="C18" s="2">
        <v>1425</v>
      </c>
      <c r="D18" s="5">
        <f t="shared" si="1"/>
        <v>9372.1</v>
      </c>
      <c r="E18" s="2">
        <v>10257.7</v>
      </c>
      <c r="F18" s="2">
        <v>5366.2</v>
      </c>
      <c r="G18" s="5">
        <f t="shared" si="2"/>
        <v>15623.900000000001</v>
      </c>
      <c r="H18" s="5">
        <f t="shared" si="0"/>
        <v>24996</v>
      </c>
    </row>
    <row r="19" spans="1:8" ht="15.75">
      <c r="A19" s="35">
        <v>39600</v>
      </c>
      <c r="B19" s="2">
        <v>1687.3</v>
      </c>
      <c r="C19" s="2">
        <v>1435.3</v>
      </c>
      <c r="D19" s="5">
        <f t="shared" si="1"/>
        <v>3122.6</v>
      </c>
      <c r="E19" s="2">
        <v>0</v>
      </c>
      <c r="F19" s="2">
        <v>2006.3000000000002</v>
      </c>
      <c r="G19" s="5">
        <f t="shared" si="2"/>
        <v>2006.3000000000002</v>
      </c>
      <c r="H19" s="5">
        <f t="shared" si="0"/>
        <v>5128.9</v>
      </c>
    </row>
    <row r="20" spans="1:8" ht="15.75">
      <c r="A20" s="35">
        <v>39692</v>
      </c>
      <c r="B20" s="2">
        <v>1423.4</v>
      </c>
      <c r="C20" s="2">
        <v>4597.2</v>
      </c>
      <c r="D20" s="5">
        <f t="shared" si="1"/>
        <v>6020.6</v>
      </c>
      <c r="E20" s="2">
        <v>32831.7</v>
      </c>
      <c r="F20" s="2">
        <v>12582.800000000001</v>
      </c>
      <c r="G20" s="5">
        <f t="shared" si="2"/>
        <v>45414.5</v>
      </c>
      <c r="H20" s="5">
        <f t="shared" si="0"/>
        <v>51435.1</v>
      </c>
    </row>
    <row r="21" spans="1:8" ht="15.75">
      <c r="A21" s="35">
        <v>39783</v>
      </c>
      <c r="B21" s="2">
        <v>805.2</v>
      </c>
      <c r="C21" s="2">
        <v>3744.2999999999997</v>
      </c>
      <c r="D21" s="5">
        <f t="shared" si="1"/>
        <v>4549.5</v>
      </c>
      <c r="E21" s="2">
        <v>73995.70000000001</v>
      </c>
      <c r="F21" s="2">
        <v>461.4</v>
      </c>
      <c r="G21" s="5">
        <f t="shared" si="2"/>
        <v>74457.1</v>
      </c>
      <c r="H21" s="5">
        <f t="shared" si="0"/>
        <v>79006.6</v>
      </c>
    </row>
    <row r="22" spans="1:8" ht="15.75">
      <c r="A22" s="35">
        <v>39873</v>
      </c>
      <c r="B22" s="2">
        <v>52</v>
      </c>
      <c r="C22" s="2">
        <v>1333.2</v>
      </c>
      <c r="D22" s="5">
        <f t="shared" si="1"/>
        <v>1385.2</v>
      </c>
      <c r="E22" s="2">
        <v>17615.2</v>
      </c>
      <c r="F22" s="2">
        <v>1957.7</v>
      </c>
      <c r="G22" s="5">
        <f t="shared" si="2"/>
        <v>19572.9</v>
      </c>
      <c r="H22" s="5">
        <f t="shared" si="0"/>
        <v>20958.100000000002</v>
      </c>
    </row>
    <row r="23" spans="1:8" ht="15.75">
      <c r="A23" s="35">
        <v>39965</v>
      </c>
      <c r="B23" s="2">
        <v>5768.6</v>
      </c>
      <c r="C23" s="2">
        <v>4430.829999999999</v>
      </c>
      <c r="D23" s="5">
        <f t="shared" si="1"/>
        <v>10199.43</v>
      </c>
      <c r="E23" s="2">
        <v>3818.3999999999996</v>
      </c>
      <c r="F23" s="2">
        <v>9094.396999999999</v>
      </c>
      <c r="G23" s="5">
        <f t="shared" si="2"/>
        <v>12912.796999999999</v>
      </c>
      <c r="H23" s="5">
        <f t="shared" si="0"/>
        <v>23112.227</v>
      </c>
    </row>
    <row r="24" spans="1:8" ht="15.75">
      <c r="A24" s="35">
        <v>40057</v>
      </c>
      <c r="B24" s="2">
        <v>300</v>
      </c>
      <c r="C24" s="2">
        <v>1672.169</v>
      </c>
      <c r="D24" s="5">
        <f t="shared" si="1"/>
        <v>1972.169</v>
      </c>
      <c r="E24" s="2">
        <v>446.5</v>
      </c>
      <c r="F24" s="2">
        <v>2743.7</v>
      </c>
      <c r="G24" s="5">
        <f t="shared" si="2"/>
        <v>3190.2</v>
      </c>
      <c r="H24" s="5">
        <f t="shared" si="0"/>
        <v>5162.369</v>
      </c>
    </row>
    <row r="25" spans="1:8" ht="15.75">
      <c r="A25" s="35">
        <v>40148</v>
      </c>
      <c r="B25" s="2">
        <v>273.3</v>
      </c>
      <c r="C25" s="2">
        <v>7056.299999999999</v>
      </c>
      <c r="D25" s="5">
        <f t="shared" si="1"/>
        <v>7329.599999999999</v>
      </c>
      <c r="E25" s="2">
        <v>24004.2</v>
      </c>
      <c r="F25" s="2">
        <v>4201.1</v>
      </c>
      <c r="G25" s="5">
        <f t="shared" si="2"/>
        <v>28205.300000000003</v>
      </c>
      <c r="H25" s="5">
        <f t="shared" si="0"/>
        <v>35534.9</v>
      </c>
    </row>
    <row r="26" spans="1:8" ht="15.75">
      <c r="A26" s="35">
        <v>40238</v>
      </c>
      <c r="B26" s="2">
        <v>394.8</v>
      </c>
      <c r="C26" s="2">
        <v>2672.9</v>
      </c>
      <c r="D26" s="5">
        <f t="shared" si="1"/>
        <v>3067.7000000000003</v>
      </c>
      <c r="E26" s="2">
        <v>24410.3</v>
      </c>
      <c r="F26" s="2">
        <v>34313.4</v>
      </c>
      <c r="G26" s="5">
        <f t="shared" si="2"/>
        <v>58723.7</v>
      </c>
      <c r="H26" s="5">
        <f t="shared" si="0"/>
        <v>61791.399999999994</v>
      </c>
    </row>
    <row r="27" spans="1:8" ht="15.75">
      <c r="A27" s="35">
        <v>40330</v>
      </c>
      <c r="B27" s="2">
        <v>1078.1</v>
      </c>
      <c r="C27" s="2">
        <v>17970</v>
      </c>
      <c r="D27" s="5">
        <f t="shared" si="1"/>
        <v>19048.1</v>
      </c>
      <c r="E27" s="2">
        <v>0</v>
      </c>
      <c r="F27" s="2">
        <v>4197.4</v>
      </c>
      <c r="G27" s="5">
        <f t="shared" si="2"/>
        <v>4197.4</v>
      </c>
      <c r="H27" s="5">
        <f t="shared" si="0"/>
        <v>23245.5</v>
      </c>
    </row>
    <row r="28" spans="1:8" ht="15.75">
      <c r="A28" s="35">
        <v>40422</v>
      </c>
      <c r="B28" s="2">
        <v>2175.1</v>
      </c>
      <c r="C28" s="2">
        <v>2465.3</v>
      </c>
      <c r="D28" s="5">
        <f t="shared" si="1"/>
        <v>4640.4</v>
      </c>
      <c r="E28" s="2">
        <v>12836.6</v>
      </c>
      <c r="F28" s="2">
        <v>14293.9</v>
      </c>
      <c r="G28" s="5">
        <f t="shared" si="2"/>
        <v>27130.5</v>
      </c>
      <c r="H28" s="5">
        <f t="shared" si="0"/>
        <v>31770.9</v>
      </c>
    </row>
    <row r="29" spans="1:8" ht="15.75">
      <c r="A29" s="35">
        <v>40513</v>
      </c>
      <c r="B29" s="2">
        <v>583.8</v>
      </c>
      <c r="C29" s="2">
        <v>2625.2000000000003</v>
      </c>
      <c r="D29" s="5">
        <f t="shared" si="1"/>
        <v>3209</v>
      </c>
      <c r="E29" s="2">
        <v>30226.6</v>
      </c>
      <c r="F29" s="2">
        <v>12560.6</v>
      </c>
      <c r="G29" s="5">
        <f t="shared" si="2"/>
        <v>42787.2</v>
      </c>
      <c r="H29" s="5">
        <f t="shared" si="0"/>
        <v>45996.2</v>
      </c>
    </row>
    <row r="30" spans="1:8" ht="15.75">
      <c r="A30" s="35">
        <v>40603</v>
      </c>
      <c r="B30" s="2">
        <v>690.4399999999999</v>
      </c>
      <c r="C30" s="2">
        <v>2872.8250000000003</v>
      </c>
      <c r="D30" s="5">
        <f t="shared" si="1"/>
        <v>3563.2650000000003</v>
      </c>
      <c r="E30" s="2">
        <v>31416.489999999998</v>
      </c>
      <c r="F30" s="2">
        <v>25174.505434</v>
      </c>
      <c r="G30" s="5">
        <f t="shared" si="2"/>
        <v>56590.995434</v>
      </c>
      <c r="H30" s="5">
        <f t="shared" si="0"/>
        <v>60154.260433999996</v>
      </c>
    </row>
    <row r="31" spans="1:8" ht="15.75">
      <c r="A31" s="35">
        <v>40695</v>
      </c>
      <c r="B31" s="2">
        <v>7709.383</v>
      </c>
      <c r="C31" s="2">
        <v>3723.2329999999993</v>
      </c>
      <c r="D31" s="5">
        <f t="shared" si="1"/>
        <v>11432.615999999998</v>
      </c>
      <c r="E31" s="2">
        <v>11699.424</v>
      </c>
      <c r="F31" s="2">
        <v>18598.921000000002</v>
      </c>
      <c r="G31" s="5">
        <f t="shared" si="2"/>
        <v>30298.345</v>
      </c>
      <c r="H31" s="5">
        <f t="shared" si="0"/>
        <v>41730.960999999996</v>
      </c>
    </row>
    <row r="32" spans="1:8" ht="15.75">
      <c r="A32" s="35">
        <v>40787</v>
      </c>
      <c r="B32" s="2">
        <v>6390.383</v>
      </c>
      <c r="C32" s="2">
        <v>3863.5750000000003</v>
      </c>
      <c r="D32" s="5">
        <f t="shared" si="1"/>
        <v>10253.958</v>
      </c>
      <c r="E32" s="2">
        <v>9109.109</v>
      </c>
      <c r="F32" s="2">
        <v>11622.722</v>
      </c>
      <c r="G32" s="5">
        <f t="shared" si="2"/>
        <v>20731.831</v>
      </c>
      <c r="H32" s="5">
        <f t="shared" si="0"/>
        <v>30985.788999999997</v>
      </c>
    </row>
    <row r="33" spans="1:8" ht="15.75">
      <c r="A33" s="35">
        <v>40878</v>
      </c>
      <c r="B33" s="2">
        <v>3521.1090000000004</v>
      </c>
      <c r="C33" s="2">
        <v>3413.0419999999995</v>
      </c>
      <c r="D33" s="5">
        <f t="shared" si="1"/>
        <v>6934.151</v>
      </c>
      <c r="E33" s="2">
        <v>68919.408</v>
      </c>
      <c r="F33" s="2">
        <v>27822.158000000003</v>
      </c>
      <c r="G33" s="5">
        <f t="shared" si="2"/>
        <v>96741.56599999999</v>
      </c>
      <c r="H33" s="5">
        <f t="shared" si="0"/>
        <v>103675.71699999999</v>
      </c>
    </row>
    <row r="34" spans="1:8" ht="15.75">
      <c r="A34" s="35">
        <v>40969</v>
      </c>
      <c r="B34" s="2">
        <v>2367.9700000000003</v>
      </c>
      <c r="C34" s="2">
        <v>5487.377</v>
      </c>
      <c r="D34" s="5">
        <f t="shared" si="1"/>
        <v>7855.347000000001</v>
      </c>
      <c r="E34" s="2">
        <v>46649.71</v>
      </c>
      <c r="F34" s="2">
        <v>9046.262459384876</v>
      </c>
      <c r="G34" s="5">
        <f t="shared" si="2"/>
        <v>55695.97245938487</v>
      </c>
      <c r="H34" s="5">
        <f t="shared" si="0"/>
        <v>63551.319459384875</v>
      </c>
    </row>
    <row r="35" spans="1:8" ht="15.75">
      <c r="A35" s="35">
        <v>41061</v>
      </c>
      <c r="B35" s="2">
        <v>7245.031999999999</v>
      </c>
      <c r="C35" s="2">
        <v>5048.261999999999</v>
      </c>
      <c r="D35" s="5">
        <f t="shared" si="1"/>
        <v>12293.293999999998</v>
      </c>
      <c r="E35" s="2">
        <v>12339.80074578769</v>
      </c>
      <c r="F35" s="2">
        <v>17632.98649189177</v>
      </c>
      <c r="G35" s="5">
        <f t="shared" si="2"/>
        <v>29972.787237679462</v>
      </c>
      <c r="H35" s="5">
        <f t="shared" si="0"/>
        <v>42266.081237679464</v>
      </c>
    </row>
    <row r="36" spans="1:8" ht="15.75">
      <c r="A36" s="35">
        <v>41153</v>
      </c>
      <c r="B36" s="2">
        <v>918.5039999999999</v>
      </c>
      <c r="C36" s="2">
        <v>5712.121999999999</v>
      </c>
      <c r="D36" s="5">
        <f t="shared" si="1"/>
        <v>6630.625999999999</v>
      </c>
      <c r="E36" s="2">
        <v>15695.41765308</v>
      </c>
      <c r="F36" s="2">
        <v>30368.11541944154</v>
      </c>
      <c r="G36" s="5">
        <f t="shared" si="2"/>
        <v>46063.53307252154</v>
      </c>
      <c r="H36" s="5">
        <f t="shared" si="0"/>
        <v>52694.159072521536</v>
      </c>
    </row>
    <row r="37" spans="1:8" ht="15.75">
      <c r="A37" s="35">
        <v>41244</v>
      </c>
      <c r="B37" s="2">
        <v>4155.296117</v>
      </c>
      <c r="C37" s="2">
        <v>3945.1154629999996</v>
      </c>
      <c r="D37" s="5">
        <f t="shared" si="1"/>
        <v>8100.41158</v>
      </c>
      <c r="E37" s="2">
        <v>0</v>
      </c>
      <c r="F37" s="2">
        <v>23217.237721077552</v>
      </c>
      <c r="G37" s="5">
        <f t="shared" si="2"/>
        <v>23217.237721077552</v>
      </c>
      <c r="H37" s="5">
        <f t="shared" si="0"/>
        <v>31317.649301077552</v>
      </c>
    </row>
    <row r="38" spans="1:8" ht="15.75">
      <c r="A38" s="35">
        <v>41334</v>
      </c>
      <c r="B38" s="2">
        <v>2228.6314620000003</v>
      </c>
      <c r="C38" s="2">
        <v>4722.820017</v>
      </c>
      <c r="D38" s="5">
        <f t="shared" si="1"/>
        <v>6951.451479</v>
      </c>
      <c r="E38" s="2">
        <v>42118.752732</v>
      </c>
      <c r="F38" s="2">
        <v>11398.504400859903</v>
      </c>
      <c r="G38" s="5">
        <f t="shared" si="2"/>
        <v>53517.2571328599</v>
      </c>
      <c r="H38" s="5">
        <f t="shared" si="0"/>
        <v>60468.7086118599</v>
      </c>
    </row>
    <row r="39" spans="1:8" ht="15.75">
      <c r="A39" s="35">
        <v>41426</v>
      </c>
      <c r="B39" s="2">
        <v>1387.8560000000002</v>
      </c>
      <c r="C39" s="2">
        <v>6851.673747000001</v>
      </c>
      <c r="D39" s="5">
        <f t="shared" si="1"/>
        <v>8239.529747</v>
      </c>
      <c r="E39" s="2">
        <v>36728.1</v>
      </c>
      <c r="F39" s="2">
        <v>28396.976749137575</v>
      </c>
      <c r="G39" s="5">
        <f t="shared" si="2"/>
        <v>65125.076749137574</v>
      </c>
      <c r="H39" s="5">
        <f t="shared" si="0"/>
        <v>73364.60649613757</v>
      </c>
    </row>
    <row r="40" spans="1:8" ht="15.75">
      <c r="A40" s="35">
        <v>41518</v>
      </c>
      <c r="B40" s="2">
        <v>5939.712892</v>
      </c>
      <c r="C40" s="2">
        <v>4947.359248000001</v>
      </c>
      <c r="D40" s="5">
        <f t="shared" si="1"/>
        <v>10887.07214</v>
      </c>
      <c r="E40" s="2">
        <v>0</v>
      </c>
      <c r="F40" s="2">
        <v>49457.38</v>
      </c>
      <c r="G40" s="5">
        <f t="shared" si="2"/>
        <v>49457.38</v>
      </c>
      <c r="H40" s="5">
        <f t="shared" si="0"/>
        <v>60344.452139999994</v>
      </c>
    </row>
    <row r="41" spans="1:8" ht="15.75">
      <c r="A41" s="35">
        <v>41609</v>
      </c>
      <c r="B41" s="2">
        <v>6567.947938</v>
      </c>
      <c r="C41" s="2">
        <v>5116.542064</v>
      </c>
      <c r="D41" s="5">
        <f t="shared" si="1"/>
        <v>11684.490002</v>
      </c>
      <c r="E41" s="2">
        <v>40002.601974000005</v>
      </c>
      <c r="F41" s="2">
        <v>66559.667346</v>
      </c>
      <c r="G41" s="5">
        <f t="shared" si="2"/>
        <v>106562.26932</v>
      </c>
      <c r="H41" s="5">
        <f t="shared" si="0"/>
        <v>118246.75932200001</v>
      </c>
    </row>
    <row r="42" spans="1:8" ht="15.75">
      <c r="A42" s="35">
        <v>41699</v>
      </c>
      <c r="B42" s="2">
        <v>6962.965</v>
      </c>
      <c r="C42" s="2">
        <v>9198.630104</v>
      </c>
      <c r="D42" s="5">
        <f t="shared" si="1"/>
        <v>16161.595104</v>
      </c>
      <c r="E42" s="2">
        <v>6279.984</v>
      </c>
      <c r="F42" s="2">
        <v>41185.990826</v>
      </c>
      <c r="G42" s="5">
        <f t="shared" si="2"/>
        <v>47465.974826000005</v>
      </c>
      <c r="H42" s="5">
        <f t="shared" si="0"/>
        <v>63627.569930000005</v>
      </c>
    </row>
    <row r="43" spans="1:8" ht="15.75">
      <c r="A43" s="35">
        <v>41791</v>
      </c>
      <c r="B43" s="2">
        <v>375.9</v>
      </c>
      <c r="C43" s="2">
        <v>26383.2</v>
      </c>
      <c r="D43" s="5">
        <f t="shared" si="1"/>
        <v>26759.100000000002</v>
      </c>
      <c r="E43" s="2">
        <v>0</v>
      </c>
      <c r="F43" s="2">
        <v>53527.4</v>
      </c>
      <c r="G43" s="5">
        <f t="shared" si="2"/>
        <v>53527.4</v>
      </c>
      <c r="H43" s="5">
        <f t="shared" si="0"/>
        <v>80286.5</v>
      </c>
    </row>
    <row r="44" spans="1:8" ht="15.75">
      <c r="A44" s="35">
        <v>41883</v>
      </c>
      <c r="B44" s="2">
        <v>6736.75</v>
      </c>
      <c r="C44" s="2">
        <v>9826.75</v>
      </c>
      <c r="D44" s="5">
        <f t="shared" si="1"/>
        <v>16563.5</v>
      </c>
      <c r="E44" s="2">
        <v>31234.1</v>
      </c>
      <c r="F44" s="2">
        <v>31153.5</v>
      </c>
      <c r="G44" s="5">
        <f t="shared" si="2"/>
        <v>62387.6</v>
      </c>
      <c r="H44" s="5">
        <f t="shared" si="0"/>
        <v>78951.1</v>
      </c>
    </row>
    <row r="45" spans="1:8" ht="15.75">
      <c r="A45" s="35">
        <v>41974</v>
      </c>
      <c r="B45" s="2">
        <v>7680.513075</v>
      </c>
      <c r="C45" s="2">
        <v>23840.098461</v>
      </c>
      <c r="D45" s="5">
        <f t="shared" si="1"/>
        <v>31520.611536</v>
      </c>
      <c r="E45" s="2">
        <v>9428.346606</v>
      </c>
      <c r="F45" s="2">
        <v>41019.182168700005</v>
      </c>
      <c r="G45" s="5">
        <f t="shared" si="2"/>
        <v>50447.528774700004</v>
      </c>
      <c r="H45" s="5">
        <f t="shared" si="0"/>
        <v>81968.14031070001</v>
      </c>
    </row>
    <row r="46" spans="1:8" ht="15.75">
      <c r="A46" s="35">
        <v>42064</v>
      </c>
      <c r="B46" s="2">
        <v>995.2829999999999</v>
      </c>
      <c r="C46" s="2">
        <v>12111.230447000002</v>
      </c>
      <c r="D46" s="5">
        <f t="shared" si="1"/>
        <v>13106.513447000001</v>
      </c>
      <c r="E46" s="2">
        <v>52535.5</v>
      </c>
      <c r="F46" s="2">
        <v>23087.389274</v>
      </c>
      <c r="G46" s="5">
        <f t="shared" si="2"/>
        <v>75622.889274</v>
      </c>
      <c r="H46" s="5">
        <f t="shared" si="0"/>
        <v>88729.402721</v>
      </c>
    </row>
    <row r="47" spans="1:8" ht="15.75">
      <c r="A47" s="35">
        <v>42156</v>
      </c>
      <c r="B47" s="2">
        <v>703.4</v>
      </c>
      <c r="C47" s="2">
        <v>13833.9458</v>
      </c>
      <c r="D47" s="5">
        <f t="shared" si="1"/>
        <v>14537.3458</v>
      </c>
      <c r="E47" s="2">
        <v>0</v>
      </c>
      <c r="F47" s="2">
        <v>23131.36625</v>
      </c>
      <c r="G47" s="5">
        <f t="shared" si="2"/>
        <v>23131.36625</v>
      </c>
      <c r="H47" s="5">
        <f t="shared" si="0"/>
        <v>37668.71205</v>
      </c>
    </row>
    <row r="48" spans="1:8" ht="15.75">
      <c r="A48" s="35">
        <v>42248</v>
      </c>
      <c r="B48" s="2">
        <v>469.166898</v>
      </c>
      <c r="C48" s="2">
        <v>9126.702471</v>
      </c>
      <c r="D48" s="5">
        <f t="shared" si="1"/>
        <v>9595.869369</v>
      </c>
      <c r="E48" s="2">
        <v>0</v>
      </c>
      <c r="F48" s="2">
        <v>14078.511999999999</v>
      </c>
      <c r="G48" s="5">
        <f t="shared" si="2"/>
        <v>14078.511999999999</v>
      </c>
      <c r="H48" s="5">
        <f t="shared" si="0"/>
        <v>23674.381369</v>
      </c>
    </row>
    <row r="49" spans="1:8" ht="15.75">
      <c r="A49" s="35">
        <v>42339</v>
      </c>
      <c r="B49" s="2">
        <v>8891.677495</v>
      </c>
      <c r="C49" s="2">
        <v>10254.5578906</v>
      </c>
      <c r="D49" s="5">
        <f t="shared" si="1"/>
        <v>19146.235385599997</v>
      </c>
      <c r="E49" s="2">
        <v>0</v>
      </c>
      <c r="F49" s="2">
        <v>29676.525704</v>
      </c>
      <c r="G49" s="5">
        <f t="shared" si="2"/>
        <v>29676.525704</v>
      </c>
      <c r="H49" s="5">
        <f t="shared" si="0"/>
        <v>48822.7610896</v>
      </c>
    </row>
    <row r="50" spans="1:8" ht="15.75">
      <c r="A50" s="35">
        <v>42430</v>
      </c>
      <c r="B50" s="2">
        <v>2513.973098</v>
      </c>
      <c r="C50" s="2">
        <v>8684.857571368</v>
      </c>
      <c r="D50" s="5">
        <f t="shared" si="1"/>
        <v>11198.830669368</v>
      </c>
      <c r="E50" s="2">
        <v>0</v>
      </c>
      <c r="F50" s="2">
        <v>21164.279991</v>
      </c>
      <c r="G50" s="5">
        <f t="shared" si="2"/>
        <v>21164.279991</v>
      </c>
      <c r="H50" s="5">
        <f t="shared" si="0"/>
        <v>32363.110660368002</v>
      </c>
    </row>
    <row r="51" spans="1:8" ht="15.75">
      <c r="A51" s="35">
        <v>42522</v>
      </c>
      <c r="B51" s="2">
        <v>670.2074319999999</v>
      </c>
      <c r="C51" s="2">
        <v>12949.600364999998</v>
      </c>
      <c r="D51" s="5">
        <f t="shared" si="1"/>
        <v>13619.807796999998</v>
      </c>
      <c r="E51" s="2">
        <v>0</v>
      </c>
      <c r="F51" s="2">
        <v>29638.630265</v>
      </c>
      <c r="G51" s="5">
        <f t="shared" si="2"/>
        <v>29638.630265</v>
      </c>
      <c r="H51" s="5">
        <f t="shared" si="0"/>
        <v>43258.438062</v>
      </c>
    </row>
    <row r="52" spans="1:8" ht="15.75">
      <c r="A52" s="35">
        <v>42614</v>
      </c>
      <c r="B52" s="2">
        <v>5032.012365</v>
      </c>
      <c r="C52" s="2">
        <v>11262.497625</v>
      </c>
      <c r="D52" s="5">
        <f t="shared" si="1"/>
        <v>16294.509989999999</v>
      </c>
      <c r="E52" s="2">
        <v>0</v>
      </c>
      <c r="F52" s="2">
        <v>18203.261534999998</v>
      </c>
      <c r="G52" s="5">
        <f t="shared" si="2"/>
        <v>18203.261534999998</v>
      </c>
      <c r="H52" s="5">
        <f t="shared" si="0"/>
        <v>34497.771525</v>
      </c>
    </row>
    <row r="53" spans="1:8" ht="15.75">
      <c r="A53" s="35">
        <v>42705</v>
      </c>
      <c r="B53" s="2">
        <v>3708.378166</v>
      </c>
      <c r="C53" s="2">
        <v>8506.687530734955</v>
      </c>
      <c r="D53" s="5">
        <f t="shared" si="1"/>
        <v>12215.065696734955</v>
      </c>
      <c r="E53" s="2">
        <v>0</v>
      </c>
      <c r="F53" s="2">
        <v>50012.234091</v>
      </c>
      <c r="G53" s="5">
        <f t="shared" si="2"/>
        <v>50012.234091</v>
      </c>
      <c r="H53" s="5">
        <f t="shared" si="0"/>
        <v>62227.299787734955</v>
      </c>
    </row>
    <row r="54" spans="1:8" ht="15.75">
      <c r="A54" s="35">
        <v>42795</v>
      </c>
      <c r="B54" s="2">
        <v>446.388499</v>
      </c>
      <c r="C54" s="2">
        <v>10523.870858</v>
      </c>
      <c r="D54" s="5">
        <f t="shared" si="1"/>
        <v>10970.259357</v>
      </c>
      <c r="E54" s="2">
        <v>0</v>
      </c>
      <c r="F54" s="2">
        <v>31293.471482</v>
      </c>
      <c r="G54" s="5">
        <f t="shared" si="2"/>
        <v>31293.471482</v>
      </c>
      <c r="H54" s="5">
        <f t="shared" si="0"/>
        <v>42263.730839</v>
      </c>
    </row>
    <row r="55" spans="1:8" ht="15.75">
      <c r="A55" s="35">
        <v>42887</v>
      </c>
      <c r="B55" s="2">
        <v>4188.788038</v>
      </c>
      <c r="C55" s="2">
        <v>10078.091498</v>
      </c>
      <c r="D55" s="5">
        <f t="shared" si="1"/>
        <v>14266.879536</v>
      </c>
      <c r="E55" s="2">
        <v>0</v>
      </c>
      <c r="F55" s="2">
        <v>40825.287</v>
      </c>
      <c r="G55" s="5">
        <f t="shared" si="2"/>
        <v>40825.287</v>
      </c>
      <c r="H55" s="5">
        <f t="shared" si="0"/>
        <v>55092.166536</v>
      </c>
    </row>
    <row r="56" spans="1:8" ht="15.75">
      <c r="A56" s="35">
        <v>42979</v>
      </c>
      <c r="B56" s="2">
        <v>2980.3112280000005</v>
      </c>
      <c r="C56" s="2">
        <v>12719.992595</v>
      </c>
      <c r="D56" s="5">
        <f t="shared" si="1"/>
        <v>15700.303823</v>
      </c>
      <c r="E56" s="2">
        <v>0</v>
      </c>
      <c r="F56" s="2">
        <v>28825.899</v>
      </c>
      <c r="G56" s="5">
        <f t="shared" si="2"/>
        <v>28825.899</v>
      </c>
      <c r="H56" s="5">
        <f t="shared" si="0"/>
        <v>44526.202823</v>
      </c>
    </row>
    <row r="57" spans="1:8" ht="15.75">
      <c r="A57" s="35">
        <v>43070</v>
      </c>
      <c r="B57" s="2">
        <v>3118.756781</v>
      </c>
      <c r="C57" s="2">
        <v>10995.522324999998</v>
      </c>
      <c r="D57" s="5">
        <f t="shared" si="1"/>
        <v>14114.279105999998</v>
      </c>
      <c r="E57" s="2">
        <v>0</v>
      </c>
      <c r="F57" s="2">
        <v>37568.205273</v>
      </c>
      <c r="G57" s="5">
        <f t="shared" si="2"/>
        <v>37568.205273</v>
      </c>
      <c r="H57" s="5">
        <f t="shared" si="0"/>
        <v>51682.484379</v>
      </c>
    </row>
    <row r="58" spans="1:8" ht="15.75">
      <c r="A58" s="35">
        <v>43160</v>
      </c>
      <c r="B58" s="25">
        <v>4183.1119180000005</v>
      </c>
      <c r="C58" s="2">
        <v>12368.023003999999</v>
      </c>
      <c r="D58" s="5">
        <f t="shared" si="1"/>
        <v>16551.134921999997</v>
      </c>
      <c r="E58" s="2">
        <v>0</v>
      </c>
      <c r="F58" s="5">
        <v>51981.031837</v>
      </c>
      <c r="G58" s="5">
        <f t="shared" si="2"/>
        <v>51981.031837</v>
      </c>
      <c r="H58" s="5">
        <f t="shared" si="0"/>
        <v>68532.166759</v>
      </c>
    </row>
    <row r="59" spans="1:8" ht="15.75">
      <c r="A59" s="35">
        <v>43252</v>
      </c>
      <c r="B59" s="2">
        <v>3514.585567</v>
      </c>
      <c r="C59" s="2">
        <v>14981.759071999999</v>
      </c>
      <c r="D59" s="5">
        <f t="shared" si="1"/>
        <v>18496.344639</v>
      </c>
      <c r="E59" s="2">
        <v>0</v>
      </c>
      <c r="F59" s="5">
        <v>67624.060784</v>
      </c>
      <c r="G59" s="5">
        <f t="shared" si="2"/>
        <v>67624.060784</v>
      </c>
      <c r="H59" s="5">
        <f t="shared" si="0"/>
        <v>86120.405423</v>
      </c>
    </row>
    <row r="60" spans="1:8" ht="15.75">
      <c r="A60" s="35">
        <v>43344</v>
      </c>
      <c r="B60" s="2">
        <v>3558.401037</v>
      </c>
      <c r="C60" s="2">
        <v>10149.909124</v>
      </c>
      <c r="D60" s="5">
        <f t="shared" si="1"/>
        <v>13708.310161</v>
      </c>
      <c r="E60" s="2">
        <v>0</v>
      </c>
      <c r="F60" s="5">
        <v>39871.020296</v>
      </c>
      <c r="G60" s="5">
        <f t="shared" si="2"/>
        <v>39871.020296</v>
      </c>
      <c r="H60" s="5">
        <f t="shared" si="0"/>
        <v>53579.330457000004</v>
      </c>
    </row>
    <row r="61" spans="1:8" ht="15.75">
      <c r="A61" s="35">
        <v>43435</v>
      </c>
      <c r="B61" s="2">
        <v>5351.009212</v>
      </c>
      <c r="C61" s="2">
        <v>11904.479522000001</v>
      </c>
      <c r="D61" s="5">
        <v>17255.488734000002</v>
      </c>
      <c r="E61" s="2">
        <v>0</v>
      </c>
      <c r="F61" s="5">
        <v>50424.611988</v>
      </c>
      <c r="G61" s="5">
        <v>50424.611988</v>
      </c>
      <c r="H61" s="5">
        <v>67680.100722</v>
      </c>
    </row>
    <row r="62" spans="1:8" ht="15.75">
      <c r="A62" s="44" t="s">
        <v>36</v>
      </c>
      <c r="B62" s="45"/>
      <c r="C62" s="45"/>
      <c r="D62" s="45"/>
      <c r="E62" s="45"/>
      <c r="F62" s="45"/>
      <c r="G62" s="45"/>
      <c r="H62" s="46"/>
    </row>
  </sheetData>
  <sheetProtection/>
  <mergeCells count="6">
    <mergeCell ref="A4:A5"/>
    <mergeCell ref="B4:D4"/>
    <mergeCell ref="E4:G4"/>
    <mergeCell ref="B2:H2"/>
    <mergeCell ref="H4:H5"/>
    <mergeCell ref="A62:H6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5" sqref="B25:H25"/>
    </sheetView>
  </sheetViews>
  <sheetFormatPr defaultColWidth="11.5546875" defaultRowHeight="15.75"/>
  <cols>
    <col min="1" max="1" width="27.4453125" style="0" customWidth="1"/>
    <col min="3" max="3" width="20.5546875" style="0" customWidth="1"/>
    <col min="5" max="5" width="15.6640625" style="0" customWidth="1"/>
    <col min="6" max="6" width="17.3359375" style="0" customWidth="1"/>
  </cols>
  <sheetData>
    <row r="1" ht="15.75">
      <c r="A1" s="16" t="s">
        <v>34</v>
      </c>
    </row>
    <row r="2" spans="2:10" s="30" customFormat="1" ht="18.75">
      <c r="B2" s="42" t="s">
        <v>39</v>
      </c>
      <c r="C2" s="42"/>
      <c r="D2" s="42"/>
      <c r="E2" s="42"/>
      <c r="F2" s="42"/>
      <c r="G2" s="42"/>
      <c r="H2" s="42"/>
      <c r="I2" s="29"/>
      <c r="J2" s="29"/>
    </row>
    <row r="3" spans="2:10" s="30" customFormat="1" ht="18.75">
      <c r="B3" s="34"/>
      <c r="C3" s="34"/>
      <c r="D3" s="34"/>
      <c r="E3" s="34"/>
      <c r="F3" s="34"/>
      <c r="G3" s="34"/>
      <c r="H3" s="34"/>
      <c r="I3" s="29"/>
      <c r="J3" s="29"/>
    </row>
    <row r="4" spans="2:10" s="30" customFormat="1" ht="18.75">
      <c r="B4" s="34"/>
      <c r="C4" s="34"/>
      <c r="D4" s="34"/>
      <c r="E4" s="34"/>
      <c r="F4" s="34"/>
      <c r="G4" s="34"/>
      <c r="H4" s="34"/>
      <c r="I4" s="29"/>
      <c r="J4" s="29"/>
    </row>
    <row r="5" spans="1:8" s="30" customFormat="1" ht="31.5" customHeight="1">
      <c r="A5" s="41" t="s">
        <v>37</v>
      </c>
      <c r="B5" s="43" t="s">
        <v>38</v>
      </c>
      <c r="C5" s="43"/>
      <c r="D5" s="43"/>
      <c r="E5" s="43" t="s">
        <v>30</v>
      </c>
      <c r="F5" s="43"/>
      <c r="G5" s="43"/>
      <c r="H5" s="47" t="s">
        <v>0</v>
      </c>
    </row>
    <row r="6" spans="1:8" s="30" customFormat="1" ht="43.5" customHeight="1">
      <c r="A6" s="41"/>
      <c r="B6" s="37" t="s">
        <v>28</v>
      </c>
      <c r="C6" s="37" t="s">
        <v>29</v>
      </c>
      <c r="D6" s="37" t="s">
        <v>4</v>
      </c>
      <c r="E6" s="37" t="s">
        <v>31</v>
      </c>
      <c r="F6" s="37" t="s">
        <v>32</v>
      </c>
      <c r="G6" s="37" t="s">
        <v>4</v>
      </c>
      <c r="H6" s="48"/>
    </row>
    <row r="7" spans="1:8" s="1" customFormat="1" ht="15.75">
      <c r="A7" s="21">
        <v>2000</v>
      </c>
      <c r="B7" s="5">
        <v>2784.1</v>
      </c>
      <c r="C7" s="5">
        <v>1700.1</v>
      </c>
      <c r="D7" s="5">
        <f>B7+C7</f>
        <v>4484.2</v>
      </c>
      <c r="E7" s="5">
        <v>9593.6</v>
      </c>
      <c r="F7" s="5">
        <v>6281.2</v>
      </c>
      <c r="G7" s="5">
        <f>E7+F7</f>
        <v>15874.8</v>
      </c>
      <c r="H7" s="5">
        <f>D7+G7</f>
        <v>20359</v>
      </c>
    </row>
    <row r="8" spans="1:8" s="1" customFormat="1" ht="15.75">
      <c r="A8" s="21">
        <v>2001</v>
      </c>
      <c r="B8" s="5">
        <v>3750.8</v>
      </c>
      <c r="C8" s="5">
        <v>2659.2</v>
      </c>
      <c r="D8" s="5">
        <f aca="true" t="shared" si="0" ref="D8:D24">B8+C8</f>
        <v>6410</v>
      </c>
      <c r="E8" s="5">
        <v>16350.6</v>
      </c>
      <c r="F8" s="5">
        <v>26808</v>
      </c>
      <c r="G8" s="5">
        <f aca="true" t="shared" si="1" ref="G8:G24">E8+F8</f>
        <v>43158.6</v>
      </c>
      <c r="H8" s="5">
        <f aca="true" t="shared" si="2" ref="H8:H24">D8+G8</f>
        <v>49568.6</v>
      </c>
    </row>
    <row r="9" spans="1:8" s="1" customFormat="1" ht="15.75">
      <c r="A9" s="21">
        <v>2002</v>
      </c>
      <c r="B9" s="5">
        <v>11501.6</v>
      </c>
      <c r="C9" s="5">
        <v>4199</v>
      </c>
      <c r="D9" s="5">
        <f t="shared" si="0"/>
        <v>15700.6</v>
      </c>
      <c r="E9" s="5">
        <v>42499.1</v>
      </c>
      <c r="F9" s="5">
        <v>20516.3</v>
      </c>
      <c r="G9" s="5">
        <f t="shared" si="1"/>
        <v>63015.399999999994</v>
      </c>
      <c r="H9" s="5">
        <f t="shared" si="2"/>
        <v>78716</v>
      </c>
    </row>
    <row r="10" spans="1:8" s="1" customFormat="1" ht="15.75">
      <c r="A10" s="21">
        <v>2003</v>
      </c>
      <c r="B10" s="5">
        <v>12120.1</v>
      </c>
      <c r="C10" s="5">
        <v>3250.2</v>
      </c>
      <c r="D10" s="5">
        <f t="shared" si="0"/>
        <v>15370.3</v>
      </c>
      <c r="E10" s="5">
        <v>23527.4</v>
      </c>
      <c r="F10" s="5">
        <v>41756.1</v>
      </c>
      <c r="G10" s="5">
        <f t="shared" si="1"/>
        <v>65283.5</v>
      </c>
      <c r="H10" s="5">
        <f t="shared" si="2"/>
        <v>80653.8</v>
      </c>
    </row>
    <row r="11" spans="1:8" s="1" customFormat="1" ht="15.75">
      <c r="A11" s="21">
        <v>2004</v>
      </c>
      <c r="B11" s="5">
        <v>10390.3</v>
      </c>
      <c r="C11" s="5">
        <v>3433.3</v>
      </c>
      <c r="D11" s="5">
        <f t="shared" si="0"/>
        <v>13823.599999999999</v>
      </c>
      <c r="E11" s="5">
        <v>71500</v>
      </c>
      <c r="F11" s="5">
        <v>36900</v>
      </c>
      <c r="G11" s="5">
        <f t="shared" si="1"/>
        <v>108400</v>
      </c>
      <c r="H11" s="5">
        <f t="shared" si="2"/>
        <v>122223.6</v>
      </c>
    </row>
    <row r="12" spans="1:8" ht="15.75">
      <c r="A12" s="21">
        <v>2005</v>
      </c>
      <c r="B12" s="5">
        <v>8070.900000000001</v>
      </c>
      <c r="C12" s="5">
        <v>9556.199999999999</v>
      </c>
      <c r="D12" s="5">
        <f t="shared" si="0"/>
        <v>17627.1</v>
      </c>
      <c r="E12" s="5">
        <v>63379.90000000001</v>
      </c>
      <c r="F12" s="5">
        <v>39620.1</v>
      </c>
      <c r="G12" s="5">
        <f t="shared" si="1"/>
        <v>103000</v>
      </c>
      <c r="H12" s="5">
        <f t="shared" si="2"/>
        <v>120627.1</v>
      </c>
    </row>
    <row r="13" spans="1:8" ht="15.75">
      <c r="A13" s="21">
        <v>2006</v>
      </c>
      <c r="B13" s="5">
        <v>9603.4</v>
      </c>
      <c r="C13" s="5">
        <v>9786.3</v>
      </c>
      <c r="D13" s="5">
        <f t="shared" si="0"/>
        <v>19389.699999999997</v>
      </c>
      <c r="E13" s="5">
        <v>71700</v>
      </c>
      <c r="F13" s="5">
        <v>32912.5</v>
      </c>
      <c r="G13" s="5">
        <f t="shared" si="1"/>
        <v>104612.5</v>
      </c>
      <c r="H13" s="5">
        <f t="shared" si="2"/>
        <v>124002.2</v>
      </c>
    </row>
    <row r="14" spans="1:8" ht="15.75">
      <c r="A14" s="21">
        <v>2007</v>
      </c>
      <c r="B14" s="5">
        <v>8870.300000000001</v>
      </c>
      <c r="C14" s="5">
        <v>7037.1</v>
      </c>
      <c r="D14" s="5">
        <f t="shared" si="0"/>
        <v>15907.400000000001</v>
      </c>
      <c r="E14" s="5">
        <v>94517.40000000001</v>
      </c>
      <c r="F14" s="5">
        <v>67147.4</v>
      </c>
      <c r="G14" s="5">
        <f t="shared" si="1"/>
        <v>161664.8</v>
      </c>
      <c r="H14" s="5">
        <f t="shared" si="2"/>
        <v>177572.19999999998</v>
      </c>
    </row>
    <row r="15" spans="1:8" ht="15.75">
      <c r="A15" s="21">
        <v>2008</v>
      </c>
      <c r="B15" s="5">
        <v>11863</v>
      </c>
      <c r="C15" s="5">
        <v>11201.8</v>
      </c>
      <c r="D15" s="5">
        <f t="shared" si="0"/>
        <v>23064.8</v>
      </c>
      <c r="E15" s="5">
        <v>117085.1</v>
      </c>
      <c r="F15" s="5">
        <v>20416.700000000004</v>
      </c>
      <c r="G15" s="5">
        <f t="shared" si="1"/>
        <v>137501.80000000002</v>
      </c>
      <c r="H15" s="5">
        <f t="shared" si="2"/>
        <v>160566.6</v>
      </c>
    </row>
    <row r="16" spans="1:8" ht="15.75">
      <c r="A16" s="21">
        <v>2009</v>
      </c>
      <c r="B16" s="5">
        <v>6393.900000000001</v>
      </c>
      <c r="C16" s="5">
        <v>14492.498999999998</v>
      </c>
      <c r="D16" s="5">
        <f t="shared" si="0"/>
        <v>20886.398999999998</v>
      </c>
      <c r="E16" s="5">
        <v>45884.3</v>
      </c>
      <c r="F16" s="5">
        <v>17996.896999999997</v>
      </c>
      <c r="G16" s="5">
        <f t="shared" si="1"/>
        <v>63881.197</v>
      </c>
      <c r="H16" s="5">
        <f t="shared" si="2"/>
        <v>84767.59599999999</v>
      </c>
    </row>
    <row r="17" spans="1:8" ht="15.75">
      <c r="A17" s="21">
        <v>2010</v>
      </c>
      <c r="B17" s="5">
        <v>4231.8</v>
      </c>
      <c r="C17" s="5">
        <v>25733.4</v>
      </c>
      <c r="D17" s="5">
        <f t="shared" si="0"/>
        <v>29965.2</v>
      </c>
      <c r="E17" s="5">
        <v>67473.5</v>
      </c>
      <c r="F17" s="5">
        <v>65365.3</v>
      </c>
      <c r="G17" s="5">
        <f t="shared" si="1"/>
        <v>132838.8</v>
      </c>
      <c r="H17" s="5">
        <f t="shared" si="2"/>
        <v>162804</v>
      </c>
    </row>
    <row r="18" spans="1:8" ht="15.75">
      <c r="A18" s="21">
        <v>2011</v>
      </c>
      <c r="B18" s="5">
        <v>18311.315000000002</v>
      </c>
      <c r="C18" s="5">
        <v>13872.675</v>
      </c>
      <c r="D18" s="5">
        <f t="shared" si="0"/>
        <v>32183.99</v>
      </c>
      <c r="E18" s="5">
        <v>121144.431</v>
      </c>
      <c r="F18" s="5">
        <v>83218.306434</v>
      </c>
      <c r="G18" s="5">
        <f t="shared" si="1"/>
        <v>204362.737434</v>
      </c>
      <c r="H18" s="5">
        <f t="shared" si="2"/>
        <v>236546.727434</v>
      </c>
    </row>
    <row r="19" spans="1:8" ht="15.75">
      <c r="A19" s="21">
        <v>2012</v>
      </c>
      <c r="B19" s="5">
        <v>14686.802117000001</v>
      </c>
      <c r="C19" s="5">
        <v>20192.876462999997</v>
      </c>
      <c r="D19" s="5">
        <f t="shared" si="0"/>
        <v>34879.67858</v>
      </c>
      <c r="E19" s="5">
        <v>74684.92839886769</v>
      </c>
      <c r="F19" s="5">
        <v>80264.60209179574</v>
      </c>
      <c r="G19" s="5">
        <f t="shared" si="1"/>
        <v>154949.53049066343</v>
      </c>
      <c r="H19" s="5">
        <f t="shared" si="2"/>
        <v>189829.20907066343</v>
      </c>
    </row>
    <row r="20" spans="1:8" ht="15.75">
      <c r="A20" s="21">
        <v>2013</v>
      </c>
      <c r="B20" s="5">
        <v>16124.148292000002</v>
      </c>
      <c r="C20" s="5">
        <v>21638.395076</v>
      </c>
      <c r="D20" s="5">
        <f t="shared" si="0"/>
        <v>37762.543368</v>
      </c>
      <c r="E20" s="5">
        <v>118849.454706</v>
      </c>
      <c r="F20" s="5">
        <v>155812.52849599748</v>
      </c>
      <c r="G20" s="5">
        <f t="shared" si="1"/>
        <v>274661.9832019975</v>
      </c>
      <c r="H20" s="5">
        <f t="shared" si="2"/>
        <v>312424.5265699975</v>
      </c>
    </row>
    <row r="21" spans="1:8" ht="15.75">
      <c r="A21" s="21">
        <v>2014</v>
      </c>
      <c r="B21" s="5">
        <v>21756.128075</v>
      </c>
      <c r="C21" s="5">
        <v>69248.67856500001</v>
      </c>
      <c r="D21" s="5">
        <f t="shared" si="0"/>
        <v>91004.80664000001</v>
      </c>
      <c r="E21" s="5">
        <v>46942.430606</v>
      </c>
      <c r="F21" s="5">
        <v>166886.0729947</v>
      </c>
      <c r="G21" s="5">
        <f t="shared" si="1"/>
        <v>213828.5036007</v>
      </c>
      <c r="H21" s="5">
        <f t="shared" si="2"/>
        <v>304833.3102407</v>
      </c>
    </row>
    <row r="22" spans="1:8" ht="15.75">
      <c r="A22" s="21">
        <v>2015</v>
      </c>
      <c r="B22" s="5">
        <v>11059.527393</v>
      </c>
      <c r="C22" s="5">
        <v>45326.43660860001</v>
      </c>
      <c r="D22" s="5">
        <f t="shared" si="0"/>
        <v>56385.964001600005</v>
      </c>
      <c r="E22" s="5">
        <v>52535.5</v>
      </c>
      <c r="F22" s="5">
        <v>89973.793228</v>
      </c>
      <c r="G22" s="5">
        <f t="shared" si="1"/>
        <v>142509.293228</v>
      </c>
      <c r="H22" s="5">
        <f t="shared" si="2"/>
        <v>198895.25722959999</v>
      </c>
    </row>
    <row r="23" spans="1:8" ht="15.75">
      <c r="A23" s="21">
        <v>2016</v>
      </c>
      <c r="B23" s="5">
        <v>11924.571061</v>
      </c>
      <c r="C23" s="5">
        <v>41403.64309210295</v>
      </c>
      <c r="D23" s="5">
        <f t="shared" si="0"/>
        <v>53328.214153102956</v>
      </c>
      <c r="E23" s="5">
        <v>0</v>
      </c>
      <c r="F23" s="5">
        <v>119018.40588199999</v>
      </c>
      <c r="G23" s="5">
        <f t="shared" si="1"/>
        <v>119018.40588199999</v>
      </c>
      <c r="H23" s="5">
        <f t="shared" si="2"/>
        <v>172346.62003510294</v>
      </c>
    </row>
    <row r="24" spans="1:8" ht="15.75">
      <c r="A24" s="21">
        <v>2017</v>
      </c>
      <c r="B24" s="2">
        <v>10734.244546</v>
      </c>
      <c r="C24" s="2">
        <v>44317.477276</v>
      </c>
      <c r="D24" s="5">
        <f t="shared" si="0"/>
        <v>55051.721822</v>
      </c>
      <c r="E24" s="2">
        <v>0</v>
      </c>
      <c r="F24" s="2">
        <v>138512.862755</v>
      </c>
      <c r="G24" s="5">
        <f t="shared" si="1"/>
        <v>138512.862755</v>
      </c>
      <c r="H24" s="5">
        <f t="shared" si="2"/>
        <v>193564.584577</v>
      </c>
    </row>
    <row r="25" spans="1:8" ht="15.75">
      <c r="A25" s="21">
        <v>2018</v>
      </c>
      <c r="B25" s="2">
        <v>16607.107734</v>
      </c>
      <c r="C25" s="2">
        <v>49404.17072199999</v>
      </c>
      <c r="D25" s="5">
        <v>66011.278456</v>
      </c>
      <c r="E25" s="2">
        <v>0</v>
      </c>
      <c r="F25" s="2">
        <v>211249.31460899996</v>
      </c>
      <c r="G25" s="5">
        <v>211249.31460899996</v>
      </c>
      <c r="H25" s="5">
        <v>277260.59306499996</v>
      </c>
    </row>
    <row r="26" spans="1:8" ht="15.75">
      <c r="A26" s="44" t="s">
        <v>35</v>
      </c>
      <c r="B26" s="45"/>
      <c r="C26" s="45"/>
      <c r="D26" s="45"/>
      <c r="E26" s="45"/>
      <c r="F26" s="45"/>
      <c r="G26" s="45"/>
      <c r="H26" s="46"/>
    </row>
  </sheetData>
  <sheetProtection/>
  <mergeCells count="6">
    <mergeCell ref="A26:H26"/>
    <mergeCell ref="B2:H2"/>
    <mergeCell ref="A5:A6"/>
    <mergeCell ref="B5:D5"/>
    <mergeCell ref="E5:G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2016-11-28T09:17:57Z</cp:lastPrinted>
  <dcterms:created xsi:type="dcterms:W3CDTF">2000-08-01T08:05:07Z</dcterms:created>
  <dcterms:modified xsi:type="dcterms:W3CDTF">2019-02-27T09:35:10Z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